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2535" windowWidth="15690" windowHeight="8700" tabRatio="635" activeTab="0"/>
  </bookViews>
  <sheets>
    <sheet name="OBRAZAC C" sheetId="1" r:id="rId1"/>
    <sheet name="liste" sheetId="2" state="hidden" r:id="rId2"/>
    <sheet name="data" sheetId="3" state="hidden" r:id="rId3"/>
    <sheet name="podaci" sheetId="4" state="hidden" r:id="rId4"/>
    <sheet name="Uputstvo za ispunjavanje" sheetId="5" r:id="rId5"/>
    <sheet name="Skupine" sheetId="6" r:id="rId6"/>
    <sheet name="POMOĆ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1SPORT" localSheetId="1">'[1]Podaci 2'!#REF!</definedName>
    <definedName name="A1SPORT" localSheetId="5">'[2]Podaci 2'!#REF!</definedName>
    <definedName name="A1SPORT">'[3]Podaci 2'!#REF!</definedName>
    <definedName name="allsports" localSheetId="1">'[1]Podaci 2'!#REF!</definedName>
    <definedName name="allsports" localSheetId="5">'[2]Podaci 2'!#REF!</definedName>
    <definedName name="allsports">'[3]Podaci 2'!#REF!</definedName>
    <definedName name="centar">'liste'!$D$6</definedName>
    <definedName name="centar2">'liste'!$A$2:$A$197</definedName>
    <definedName name="GORAN" localSheetId="1">'[4]DATA'!$D$37:$H$40</definedName>
    <definedName name="GORAN">'[5]DATA'!$D$37:$H$40</definedName>
    <definedName name="goran2">'data'!$D$37:$H$40</definedName>
    <definedName name="IMEŠKOLE">'OBRAZAC C'!$C$25:$D$28</definedName>
    <definedName name="imeššd" localSheetId="1">'[6]OBRAZAC C'!$E$25:$E$28</definedName>
    <definedName name="imeššd">'OBRAZAC C'!$E$25:$E$28</definedName>
    <definedName name="istok">'liste'!$B$2:$B$235</definedName>
    <definedName name="jug">'liste'!$C$2:$C$286</definedName>
    <definedName name="juka">'data'!$D$40:$H$43</definedName>
    <definedName name="kategorija">#REF!</definedName>
    <definedName name="KONK">'data'!$C$119:$C$122</definedName>
    <definedName name="KONKURENCIJA" localSheetId="1">'[4]DATA'!$C$10:$C$11</definedName>
    <definedName name="KONKURENCIJA">'[5]DATA'!$C$10:$C$11</definedName>
    <definedName name="MAZGA">'data'!$B$128:$B$133</definedName>
    <definedName name="mjesto">'OBRAZAC C'!$F$25:$G$28</definedName>
    <definedName name="org">'data'!$A$3:$A$23</definedName>
    <definedName name="_xlnm.Print_Area" localSheetId="0">'OBRAZAC C'!$A$1:$J$152</definedName>
    <definedName name="sjever">'liste'!$D$2:$D$155</definedName>
    <definedName name="SKU">'data'!$A$122:$A$127</definedName>
    <definedName name="SKUPINE" localSheetId="1">'[4]DATA'!$C$2:$C$7</definedName>
    <definedName name="skupine">'data'!$C$2:$C$7</definedName>
    <definedName name="skupine1">'[6]DATA (2)'!$D$2:$D$7</definedName>
    <definedName name="SPOL" localSheetId="1">'[4]DATA'!$C$14:$C$15</definedName>
    <definedName name="spol">'data'!$C$13:$C$14</definedName>
    <definedName name="spol2">#REF!</definedName>
    <definedName name="SPORT" localSheetId="1">'[4]DATA'!$B$2:$B$37</definedName>
    <definedName name="SPORT">'[5]DATA'!$B$2:$B$37</definedName>
    <definedName name="SPORT1" localSheetId="1">'[4]DATA'!$B$2:$B$37</definedName>
    <definedName name="SPORT1">'[5]DATA'!$B$2:$B$37</definedName>
    <definedName name="sportk" localSheetId="1">'[1]Podaci 2'!#REF!</definedName>
    <definedName name="sportk" localSheetId="5">'[2]Podaci 2'!#REF!</definedName>
    <definedName name="sportk">'[3]Podaci 2'!#REF!</definedName>
    <definedName name="sportovi">'data'!$B$2:$B$37</definedName>
    <definedName name="sveisto">#REF!</definedName>
    <definedName name="tab" localSheetId="1">'[4]DATA'!$D$18:$I$21</definedName>
    <definedName name="tab">'[5]DATA'!$D$18:$I$21</definedName>
    <definedName name="tip">'data'!$C$10:$C$11</definedName>
    <definedName name="titula" localSheetId="1">'[4]DATA'!$C$28:$C$30</definedName>
    <definedName name="titula">'[5]DATA'!$C$28:$C$30</definedName>
    <definedName name="zagreb">'liste'!$E$2:$E$199</definedName>
    <definedName name="zapad">'liste'!$F$2:$F$227</definedName>
    <definedName name="ŽUPANIJE" localSheetId="1">'[4]DATA'!$A$27:$A$47</definedName>
    <definedName name="ŽUPANIJE">'[5]DATA'!$A$27:$A$47</definedName>
  </definedNames>
  <calcPr fullCalcOnLoad="1"/>
</workbook>
</file>

<file path=xl/comments1.xml><?xml version="1.0" encoding="utf-8"?>
<comments xmlns="http://schemas.openxmlformats.org/spreadsheetml/2006/main">
  <authors>
    <author>Goran Jukić</author>
  </authors>
  <commentList>
    <comment ref="B24" authorId="0">
      <text>
        <r>
          <rPr>
            <sz val="10"/>
            <rFont val="Tahoma"/>
            <family val="2"/>
          </rPr>
          <t xml:space="preserve">VAŽNO!!!
Podatak o poretku se upisuje AUTOMATSKI ako ispunjavate podatke za NOGOMET, KOŠARKU, ODBOJKU i RUKOMET. U tom slučaju morate popuniti tablice s rezultatima polufinalnih i finalnih utakmica. Nakon popunjavanja tih tablica podaci o poretku se upisuju AUTOMATSKI. 
Podatke o utakmicama BADMINTONA i STOLNOG TENISA ispunjavate u posebnoj tablici (na stranici 2), a konačan poredak sami izračunate i upišete u kolonu s tirkiznom podlogom.
</t>
        </r>
        <r>
          <rPr>
            <b/>
            <sz val="10"/>
            <color indexed="10"/>
            <rFont val="Tahoma"/>
            <family val="2"/>
          </rPr>
          <t>Ako je tako, ni u kom slučaju ne brišite sadržaj iz kolone poredak. Ako ih kojim slučajem izbrišete, kliknite na list POMOĆ.</t>
        </r>
        <r>
          <rPr>
            <sz val="10"/>
            <rFont val="Tahoma"/>
            <family val="2"/>
          </rPr>
          <t xml:space="preserve">
Ako upisujete podatke o ATLETICI, PLIVANJU, GIMNASTICI, KROSU i ŠAHU, tada u tablice s polufinalnim i finalnim utakmicama NE UPISUJETE NIŠTA, ali MORATE u tablici POPIS ŠKOLA KOJE SU SE KVALIFICIRALE NA NATJECANJE u koloni POREDAK upisati konačan poredak na natjecanju. Nakon upisivanja tih podataka, podaci u tablici KONAČAN POREDAK EKIPA AUTOMATSKI će se ispuniti. </t>
        </r>
      </text>
    </comment>
    <comment ref="C24" authorId="0">
      <text>
        <r>
          <rPr>
            <b/>
            <sz val="10"/>
            <rFont val="Tahoma"/>
            <family val="2"/>
          </rPr>
          <t>Upišite ime škole.
Primjer:
OŠ Veliki brijeg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Upišite ime Školskog športskog društva.
Molim Vas VELIKIM SLOVIMA
Primjer:
VELIKI BRIJEG
OPREZ!!!!
NE UPISUJTE DVA ISTA IMENA ŠKOLSKOG ŠPORTSKOG DRUŠTVA.
AKO POSTOJE DVA ISTA ŠŠD JEDNOM STAVITE CRICU(-)I DODAJTE IME GRADA
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2"/>
          </rPr>
          <t>Grad ili mjesto VELIKIM SLOVIMA
Primjer:
KOPRIVNICA</t>
        </r>
        <r>
          <rPr>
            <sz val="8"/>
            <rFont val="Tahoma"/>
            <family val="2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2"/>
          </rPr>
          <t xml:space="preserve">Konačan poredak morate izračunati sami i upisati u tablicu: Popis škola koje su se kvalificirale na natjecanje, u polja obojana u tirkizno.
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Ovdje upisujete broj učenika koji je prijavljen za navedeno natjecanje.
To je broj koji su provoditelju natjecanja poslali voditelji.
Taj broj </t>
        </r>
        <r>
          <rPr>
            <b/>
            <sz val="8"/>
            <color indexed="10"/>
            <rFont val="Tahoma"/>
            <family val="2"/>
          </rPr>
          <t>NE</t>
        </r>
        <r>
          <rPr>
            <b/>
            <sz val="8"/>
            <rFont val="Tahoma"/>
            <family val="2"/>
          </rPr>
          <t xml:space="preserve"> mora nužno odgovarati broju učenika koji su ZAISTA došli na natjecanje. Broj učenika koji su ZAISTA na natjecanju upisujete u desnu susjednu kolonu.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2"/>
          </rPr>
          <t xml:space="preserve">Prema Propisniku od ove školske godine natjecateljsko povjerenstvo čine: predsjednik iz redova provoditelja natjecanja i po jedan prdstavnik iz svake ekipe koja se natječe. Dakle maksimalno 5 članova natjecateljskog povjerenstva. UPISUJETE SAMO PREDSJENIKA POVJERENSTVA. OSTELI SE KOPIRAJU IZ POPISA EKIPA JER JE VODITELJ EKIPE UJEDNO I ČLAN POVJERENSTVA
</t>
        </r>
      </text>
    </comment>
  </commentList>
</comments>
</file>

<file path=xl/sharedStrings.xml><?xml version="1.0" encoding="utf-8"?>
<sst xmlns="http://schemas.openxmlformats.org/spreadsheetml/2006/main" count="1846" uniqueCount="1538">
  <si>
    <t>OŠ, Šibensko-kninska županija, Osnovna škola Jakova Gotovca, Unešić</t>
  </si>
  <si>
    <t>SŠ, Primorsko-goranska županija, Tehnička škola za strojarstvo i brodogradnju, Rijeka</t>
  </si>
  <si>
    <t>OŠ, Vukovarsko-srijemska županija, Osnovna škola Josip Kozarac Soljani, Soljani</t>
  </si>
  <si>
    <t>SŠ, Šibensko-kninska županija, SREDNJA ŠKOLA IVANA MEŠTROVIĆA DRNIŠ, Drniš</t>
  </si>
  <si>
    <t>SŠ, Primorsko-goranska županija, Elektroindustrijska i obrtnička škola Rijeka, Rijeka</t>
  </si>
  <si>
    <t>OŠ, Vukovarsko-srijemska županija, Osnovna škola Ivana Brlić-Mažuranić Rokovci-Andrijaševci, Rokovci Andrijaševci</t>
  </si>
  <si>
    <t>SŠ, Šibensko-kninska županija, SREDNJA ŠKOLA LOVRE MONTIJA , Knin</t>
  </si>
  <si>
    <t>SŠ, Primorsko-goranska županija, GRADITELJSKA ŠKOLA ZA INDUSTRIJU I OBRT, Rijeka</t>
  </si>
  <si>
    <t>OŠ, Vukovarsko-srijemska županija, Osnovna škola Mijat Stojanović, Babina Greda</t>
  </si>
  <si>
    <t>SŠ, Šibensko-kninska županija, SREDNJA STRUKOVNA ŠKOLA KRALJA ZVONIMIRA, Knin</t>
  </si>
  <si>
    <t>SŠ, Primorsko-goranska županija, MEDICINSKA ŠKOLA U RIJECI, Rijeka</t>
  </si>
  <si>
    <t>OŠ, Vukovarsko-srijemska županija, Osnovna škola NEGOSLAVCI, Negoslavci</t>
  </si>
  <si>
    <t>SŠ, Šibensko-kninska županija, CENTAR ZA ODGOJ I OBRAZOVANJE ŠUBIĆEVAC, Šibenik</t>
  </si>
  <si>
    <t>SŠ, Primorsko-goranska županija, PROMETNA ŠKOLA, Rijeka</t>
  </si>
  <si>
    <t>SŠ, Vukovarsko-srijemska županija, Tehnička škola Ruđera Boškovića Vinkovci, Vinkovci</t>
  </si>
  <si>
    <t>SŠ, Šibensko-kninska županija, EKONOMSKA ŠKOLA ŠIBENIK, Šibenik</t>
  </si>
  <si>
    <t>SŠ, Primorsko-goranska županija, SALEZIJANSKA KLASIČNA GIMNAZIJA - s pravom javnosti, Rijeka</t>
  </si>
  <si>
    <t>SŠ, Vukovarsko-srijemska županija, Gimnazija Matije Antuna Reljkovića, Vinkovci</t>
  </si>
  <si>
    <t>SŠ, Šibensko-kninska županija, PROMETNO-TEHNIČKA ŠKOLA ŠIBENIK, Šibenik</t>
  </si>
  <si>
    <t>SŠ, Primorsko-goranska županija, Škola za primijenjenu umjetnost u Rijeci, Rijeka</t>
  </si>
  <si>
    <t>SŠ, Vukovarsko-srijemska županija, Ekonomska i trgovačka škola Ivana Domca, Vinkovci</t>
  </si>
  <si>
    <t>SŠ, Šibensko-kninska županija, MEDICINSKA I KEMIJSKA ŠKOLA, Šibenik</t>
  </si>
  <si>
    <t>SŠ, Primorsko-goranska županija, SREDNJA ŠKOLA ANDRIJE LJUDEVITA ADAMIĆA, Rijeka</t>
  </si>
  <si>
    <t>SŠ, Vukovarsko-srijemska županija, Drvodjelska tehnička škola, Vinkovci</t>
  </si>
  <si>
    <t>SŠ, Šibensko-kninska županija, TURISTIČKO-UGOSTITELJSKA ŠKOLA ŠIBENIK, Šibenik</t>
  </si>
  <si>
    <t>SŠ, Primorsko-goranska županija, Željeznička tehnička škola Moravice, Moravice</t>
  </si>
  <si>
    <t>SŠ, Vukovarsko-srijemska županija, Srednja strukovna škola Vinkovci, Vinkovci</t>
  </si>
  <si>
    <t>SŠ, Šibensko-kninska županija, GIMNAZIJA ANTUNA VRANČIĆA, Šibenik</t>
  </si>
  <si>
    <t>SŠ, Primorsko-goranska županija, POMORSKA ŠKOLA, Bakar</t>
  </si>
  <si>
    <t>SŠ, Vukovarsko-srijemska županija, Zdravstvena i veterinarska škola Dr. Andrije Štampara Vinkovci, Vinkovci</t>
  </si>
  <si>
    <t>SŠ, Šibensko-kninska županija, TEHNIČKA ŠKOLA, Šibenik</t>
  </si>
  <si>
    <t>SŠ, Primorsko-goranska županija, SREDNJA ŠKOLA AMBROZA HARAČIĆA, Mali Lošinj</t>
  </si>
  <si>
    <t>SŠ, Vukovarsko-srijemska županija, POLJOPRIVREDNO ŠUMARSKA ŠKOLA VINKOVCI, Vinkovci</t>
  </si>
  <si>
    <t>SŠ, Šibensko-kninska županija, INDUSTRIJSKO-OBRTNIČKA ŠKOLA ŠIBENIK, Šibenik</t>
  </si>
  <si>
    <t>SŠ, Primorsko-goranska županija, Centar odgoja i obrazovanja pri Odgojnom domu Mali Lošinj, Mali Lošinj</t>
  </si>
  <si>
    <t>SŠ, Vukovarsko-srijemska županija, GIMNAZIJA VUKOVAR, Vukovar</t>
  </si>
  <si>
    <t>SŠ, Šibensko-kninska županija, SREDNJA STRUKOVNA ŠKOLA ŠIBENIK, Šibenik</t>
  </si>
  <si>
    <t xml:space="preserve">SŠ, Vukovarsko-srijemska županija, Ekonomska škola Vukovar, Vukovar </t>
  </si>
  <si>
    <t>SŠ, Šibensko-kninska županija, ŠIBENSKA PRIVATNA GIMNAZIJA S PRAVOM JAVNOSTI, Šibenik</t>
  </si>
  <si>
    <t>SŠ, Vukovarsko-srijemska županija, TEHNIČKA ŠKOLA NIKOLE TESLE, Vukovar</t>
  </si>
  <si>
    <t>OŠ, Zadarska županija, OSNOVNA ŠKOLA BENKOVAC, Benkovac</t>
  </si>
  <si>
    <t>SŠ, Vukovarsko-srijemska županija, Strukovna škola Vukovar, Vukovar</t>
  </si>
  <si>
    <t>OŠ, Zadarska županija, Osnovna škola Biograd, Biograd Na Moru</t>
  </si>
  <si>
    <t>SŠ, Vukovarsko-srijemska županija, OBRTNIČKO - INDUSTRIJSKA ŠKOLA, Županja, Županja</t>
  </si>
  <si>
    <t>OŠ, Zadarska županija, OSNOVNA ŠKOLA NIKOLE TESLE, Gračac</t>
  </si>
  <si>
    <t>SŠ, Vukovarsko-srijemska županija, Gimnazija Županja, Županja</t>
  </si>
  <si>
    <t>OŠ, Zadarska županija, OSNOVNA ŠKOLA OBROVAC, Obrovac</t>
  </si>
  <si>
    <t>SŠ, Vukovarsko-srijemska županija, Tehnička škola Županja, Županja</t>
  </si>
  <si>
    <t>OŠ, Zadarska županija, OSNOVNA ŠKOLA JURJA DALMATINCA PAG, Pag</t>
  </si>
  <si>
    <t>SŠ, Vukovarsko-srijemska županija, SREDNJA ŠKOLA ILOK, Ilok</t>
  </si>
  <si>
    <t>OŠ, Zadarska županija, OSNOVNA ŠKOLA STANOVI, Zadar</t>
  </si>
  <si>
    <t>OŠ, Zadarska županija, OSNOVNA ŠKOLA KRUNE KRSTIĆA - ZADAR, Zadar</t>
  </si>
  <si>
    <t>OŠ, Zadarska županija, OSNOVNA ŠKOLA PETRA PRERADOVIĆA, Zadar</t>
  </si>
  <si>
    <t>OŠ, Zadarska županija, OSNOVNA ŠKOLA ŠIMUNA KOŽIČIĆA BENJE, Zadar</t>
  </si>
  <si>
    <t>OŠ, Zadarska županija, Osnovna škola Šime Budinića - Zadar, Zadar</t>
  </si>
  <si>
    <t>OŠ, Zadarska županija, Osnovna škola Smiljevac, Zadar</t>
  </si>
  <si>
    <t>OŠ, Zadarska županija, Osnovna škola BARTULA KAŠIĆA, Zadar</t>
  </si>
  <si>
    <t>OŠ, Zadarska županija, Osnovna škola Voštarnica - Zadar, Zadar</t>
  </si>
  <si>
    <t>OŠ, Zadarska županija, Osnovna škola ZADARSKI OTOCI - Zadar, Zadar</t>
  </si>
  <si>
    <t>OŠ, Zadarska županija, Privatna osnovna škola NOVA, Zadar</t>
  </si>
  <si>
    <t>OŠ, Zadarska županija, OSNOVNA ŠKOLA STJEPANA RADIĆA-BIBINJE, Bibinje</t>
  </si>
  <si>
    <t>OŠ, Zadarska županija, OSNOVNA ŠKOLA SUKOŠAN, Sukošan</t>
  </si>
  <si>
    <t>OŠ, Zadarska županija, OSNOVNA ŠKOLA ZEMUNIK, Zemunik</t>
  </si>
  <si>
    <t>OŠ, Zadarska županija, OSNOVNA ŠKOLA GALOVAC, Zemunik</t>
  </si>
  <si>
    <t>OŠ, Zadarska županija, Osnovna škola Vladimira Nazora - Škabrnje, Škabrnja</t>
  </si>
  <si>
    <t>OŠ, Zadarska županija, OSNOVNA ŠKOLA POLIČNIK, Poličnik</t>
  </si>
  <si>
    <t>OŠ, Zadarska županija, Osnovna škola Braća Ribar, Posedarje</t>
  </si>
  <si>
    <t>OŠ, Zadarska županija, OSNOVNA ŠKOLA NOVIGRAD, Novigrad</t>
  </si>
  <si>
    <t>OŠ, Zadarska županija, OSNOVNA ŠKOLA BRAĆE RADIĆ, Pridraga</t>
  </si>
  <si>
    <t xml:space="preserve">OŠ, Zadarska županija, Osnovna škola Starigrad, Starigrad Paklenica </t>
  </si>
  <si>
    <t>OŠ, Zadarska županija, Osnovna škola Jurja Barakovića, Ražanac</t>
  </si>
  <si>
    <t>OŠ, Zadarska županija, OSNOVNA ŠKOLA ˝PETAR ZORANIĆ˝, Nin</t>
  </si>
  <si>
    <t>OŠ, Zadarska županija, OSNOVNA ŠKOLA PRIVLAKA, Privlaka (Dalmacija)</t>
  </si>
  <si>
    <t>OŠ, Zadarska županija, Osnovna škola VALENTIN KLARIN Preko, Preko</t>
  </si>
  <si>
    <t>OŠ, Zadarska županija, Osnovna škola PETAR LORINI, Sali</t>
  </si>
  <si>
    <t>OŠ, Zadarska županija, OSNOVNA ŠKOLA VLADIMIR NAZOR, Neviđane</t>
  </si>
  <si>
    <t>OŠ, Zadarska županija, Osnovna škola Pakoštane, Pakoštane</t>
  </si>
  <si>
    <t>OŠ, Zadarska županija, Osnovna škola Sv. Filip i Jakov, Sveti Filip i Jakov</t>
  </si>
  <si>
    <t>OŠ, Zadarska županija, OSNOVNA ŠKOLA PETRA ZORANIĆA, Obrovac</t>
  </si>
  <si>
    <t>OŠ, Zadarska županija, Osnovna škola Polača, Polača</t>
  </si>
  <si>
    <t>OŠ, Zadarska županija, Osnovna škola "Ivan Goran Kovačić", Benkovac</t>
  </si>
  <si>
    <t>OŠ, Zadarska županija, OSNOVNA ŠKOLA PETAR ZORANIĆ, Stankovci</t>
  </si>
  <si>
    <t>SŠ, Zadarska županija, SREDNJA ŠKOLA KNEZA BRANIMIRA, BENKOVAC, Benkovac</t>
  </si>
  <si>
    <t>SŠ, Zadarska županija, SREDNJA ŠKOLA BIOGRAD NA MORU, Biograd Na Moru</t>
  </si>
  <si>
    <t>SŠ, Zadarska županija, SREDNJA ŠKOLA GRAČAC, Gračac</t>
  </si>
  <si>
    <t>SŠ, Zadarska županija, SREDNJA ŠKOLA OBROVAC, Obrovac</t>
  </si>
  <si>
    <t>SŠ, Zadarska županija, SREDNJA ŠKOLA BARTULA KAŠIĆA, Pag</t>
  </si>
  <si>
    <t>SŠ, Zadarska županija, GIMNAZIJA FRANJE PETRIĆA ZADAR, Zadar</t>
  </si>
  <si>
    <t>SŠ, Zadarska županija, GIMNAZIJA VLADIMIRA NAZORA, Zadar</t>
  </si>
  <si>
    <t>SŠ, Zadarska županija, GIMNAZIJA JURJA BARAKOVIĆA, Zadar</t>
  </si>
  <si>
    <t>SŠ, Zadarska županija, KLASIČNA GIMNAZIJA IVANA PAVLA II. S PRAVOM JAVNOSTI, Zadar</t>
  </si>
  <si>
    <t>SŠ, Zadarska županija, POMORSKA ŠKOLA ZADAR, Zadar</t>
  </si>
  <si>
    <t>SŠ, Zadarska županija, MEDICINSKA ŠKOLA ANTE KUZMANIĆA-ZADAR, Zadar</t>
  </si>
  <si>
    <t>SŠ, Zadarska županija, OBRTNIČKA ŠKOLA GOJKA MATULINE ZADAR, Zadar</t>
  </si>
  <si>
    <t>SŠ, Zadarska županija, TEHNIČKA ŠKOLA, Zadar</t>
  </si>
  <si>
    <t>SŠ, Zadarska županija, Strukovna škola Vice Vlatkovića, Zadar</t>
  </si>
  <si>
    <t>SŠ, Zadarska županija, Prirodoslovno - grafička škola, Zadar</t>
  </si>
  <si>
    <t>SŠ, Zadarska županija, Poljoprivredna, prehrambena i veterinarska škola Stanka Ožanića, Zadar</t>
  </si>
  <si>
    <t>SŠ, Zadarska županija, ŠKOLA PRIMIJENJENE UMJETNOSTI I DIZAJNA, Zadar</t>
  </si>
  <si>
    <t>SŠ, Zadarska županija, EKONOMSKO-BIROTEHNIČKA I TRGOVAČKA ŠKOLA, Zadar</t>
  </si>
  <si>
    <t>SŠ, Zadarska županija, HOTELIJERSKO-TURISTIČKA I UGOSTITELJSKA ŠKOLA, Zadar</t>
  </si>
  <si>
    <t>ISTOK</t>
  </si>
  <si>
    <t>Osnovna škola</t>
  </si>
  <si>
    <t>Srednja škola</t>
  </si>
  <si>
    <t>školska godina 2011./2012.</t>
  </si>
  <si>
    <t xml:space="preserve">ISTOK </t>
  </si>
  <si>
    <t xml:space="preserve">OSNOVNA ŠKOLA </t>
  </si>
  <si>
    <t>SREDNJA ŠKOLA</t>
  </si>
  <si>
    <t>OSNOVNA ŠKOLA 5. i 6.</t>
  </si>
  <si>
    <t>Košarka (m)-OŠ - 5. i 6.</t>
  </si>
  <si>
    <t>Košarka (ž)-OŠ - 5. i 6.</t>
  </si>
  <si>
    <t>Mali nogomet (m)-OŠ- 5.i 6.</t>
  </si>
  <si>
    <t>Odbojka (ž) -OŠ- 5. i 6.</t>
  </si>
  <si>
    <t>Rukomet (m)-OŠ- 5. i 6.</t>
  </si>
  <si>
    <t>Rukomet (ž)-OŠ- 5. i 6.</t>
  </si>
  <si>
    <t>Atletika (m)-OŠ - 5. i 6.</t>
  </si>
  <si>
    <t>Atletika (ž)-OŠ - 5. i 6.</t>
  </si>
  <si>
    <t>Zagrebačka</t>
  </si>
  <si>
    <t>Krapinsko-zagorska</t>
  </si>
  <si>
    <t>univ. bacc. cin.</t>
  </si>
  <si>
    <t>Sisačko-moslavačka</t>
  </si>
  <si>
    <t>mag. cin.</t>
  </si>
  <si>
    <t>Karlovačka</t>
  </si>
  <si>
    <t>dr. sc.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</si>
  <si>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</si>
  <si>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</si>
  <si>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</si>
  <si>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</si>
  <si>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</si>
  <si>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</si>
  <si>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</si>
  <si>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</si>
  <si>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</si>
  <si>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</si>
  <si>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</si>
  <si>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</si>
  <si>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</si>
  <si>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</si>
  <si>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</si>
  <si>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</si>
  <si>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M</t>
  </si>
  <si>
    <t>Ž</t>
  </si>
  <si>
    <t>OSNOVNA ŠKOLA</t>
  </si>
  <si>
    <t>DJEČACI</t>
  </si>
  <si>
    <t>MLADIĆI</t>
  </si>
  <si>
    <t>DJEVOJČICE</t>
  </si>
  <si>
    <t>DJEVOJKE</t>
  </si>
  <si>
    <t>Konkurencija:</t>
  </si>
  <si>
    <t xml:space="preserve">SŠ, Varaždinska županija, Srednja škola "Arboretum Opeka", Vinica </t>
  </si>
  <si>
    <t>SŠ, Grad Zagreb, V. gimnazija, Zagreb</t>
  </si>
  <si>
    <t>OŠ, Ličko-senjska županija, Osnovna škola KRALJA TOMISLAVA, Udbina</t>
  </si>
  <si>
    <t>SŠ, Sisačko-moslavačka županija, Obrtnička škola Sisak, Sisak</t>
  </si>
  <si>
    <t>SŠ, Osječko-baranjska županija, Medicinska škola Osijek, Osijek</t>
  </si>
  <si>
    <t>OŠ, Splitsko-dalmatinska županija, OSNOVNA ŠKOLA IVANA MAŽURANIĆA, Obrovac Sinjski</t>
  </si>
  <si>
    <t>OŠ, Virovitičko-podravska županija, OSNOVNA ŠKOLA IVANE BRLIĆ-MAŽURANIĆ ORAHOVICA, Orahovica</t>
  </si>
  <si>
    <t>SŠ, Grad Zagreb, GORNJOGRADSKA GIMNAZIJA, Zagreb</t>
  </si>
  <si>
    <t>OŠ, Ličko-senjska županija, OSNOVNA ŠKOLA PLITVIČKA JEZERA, Plitvička Jezera</t>
  </si>
  <si>
    <t>SŠ, Sisačko-moslavačka županija, Tehnička škola Sisak, Sisak-Caprag</t>
  </si>
  <si>
    <t>SŠ, Osječko-baranjska županija, Poljoprivredna i veterinarska škola Osijek, Osijek</t>
  </si>
  <si>
    <t>OŠ, Splitsko-dalmatinska županija, Osnovna škola Ante Starčevića Dicmo, Dicmo</t>
  </si>
  <si>
    <t>OŠ, Virovitičko-podravska županija, OSNOVNA ŠKOLA EUGENA KUMIČIĆA, Slatina</t>
  </si>
  <si>
    <t>SŠ, Grad Zagreb, VII. GIMNAZIJA, Zagreb</t>
  </si>
  <si>
    <t>OŠ, Ličko-senjska županija, Osnovna škola dr. Franje Tuđmana, Korenica</t>
  </si>
  <si>
    <t>SŠ, Sisačko-moslavačka županija, EKONOMSKA ŠKOLA SISAK, Sisak</t>
  </si>
  <si>
    <t>SŠ, Osječko-baranjska županija, GRADITELJSKO - GEODETSKA ŠKOLA OSIJEK, Osijek</t>
  </si>
  <si>
    <t>OŠ, Splitsko-dalmatinska županija, Osnovna škola Petra Kružića Klis, Klis</t>
  </si>
  <si>
    <t>OŠ, Virovitičko-podravska županija, OSNOVNA ŠKOLA JOSIPA KOZARCA, Slatina</t>
  </si>
  <si>
    <t>SŠ, Grad Zagreb, Gimnazija Tituša Brezovačkog, Zagreb</t>
  </si>
  <si>
    <t>SŠ, Ličko-senjska županija, STRUKOVNA ŠKOLA GOSPIĆ, Gospić</t>
  </si>
  <si>
    <t>SŠ, Sisačko-moslavačka županija, Srednja strukovna škola Kotva, Sisak</t>
  </si>
  <si>
    <t>SŠ, Osječko-baranjska županija, Tehnička škola i prirodoslovna gimnazija Ruđera Boškovića, Osijek</t>
  </si>
  <si>
    <t>OŠ, Splitsko-dalmatinska županija, Osnovna škola DUGOPOLJE, Dugopolje</t>
  </si>
  <si>
    <t>OŠ, Virovitičko-podravska županija, OSNOVNA ŠKOLA IVANE BRLIĆ-MAŽURANIĆ VIROVITICA, Virovitica</t>
  </si>
  <si>
    <t>SŠ, Grad Zagreb, IX. GIMNAZIJA, Zagreb</t>
  </si>
  <si>
    <t>SŠ, Ličko-senjska županija, GIMNAZIJA GOSPIĆ, Gospić</t>
  </si>
  <si>
    <t>SŠ, Sisačko-moslavačka županija, Srednja škola Topusko, Topusko</t>
  </si>
  <si>
    <t>SŠ, Osječko-baranjska županija, EKONOMSKA I UPRAVNA ŠKOLA OSIJEK, Osijek</t>
  </si>
  <si>
    <t>OŠ, Splitsko-dalmatinska županija, Osnovna škola Supetar, Supetar</t>
  </si>
  <si>
    <t>OŠ, Virovitičko-podravska županija, OSNOVNA ŠKOLA VLADIMIR NAZOR VIROVITICA, Virovitica</t>
  </si>
  <si>
    <t>SŠ, Grad Zagreb, X. gimnazija Ivan Supek, Zagreb</t>
  </si>
  <si>
    <t>SŠ, Ličko-senjska županija, SREDNJA ŠKOLA OTOČAC, Otočac</t>
  </si>
  <si>
    <t>OŠ, Zagrebačka županija, Centar za rehabilitaciju STANČIĆ, Dugo Selo</t>
  </si>
  <si>
    <t>SŠ, Osječko-baranjska županija, UGOSTITELJSKO-TURISTIČKA ŠKOLA, Osijek</t>
  </si>
  <si>
    <t>OŠ, Splitsko-dalmatinska županija, Osnovna škola MILNA, Milna</t>
  </si>
  <si>
    <t>OŠ, Virovitičko-podravska županija, CENTAR ZA ODGOJ, OBRAZOVANJE I REHABILITACIJU VIROVITICA, Virovitica</t>
  </si>
  <si>
    <t>SŠ, Grad Zagreb, XI. GIMNAZIJA, Zagreb</t>
  </si>
  <si>
    <t>SŠ, Ličko-senjska županija, SREDNJA ŠKOLA PAVLA RITTERA VITEZOVIĆA U SENJU, Senj</t>
  </si>
  <si>
    <t>OŠ, Zagrebačka županija, Osnovna škola Josipa Zorića, Dugo Selo</t>
  </si>
  <si>
    <t>SŠ, Osječko-baranjska županija, Obrtnička škola Osijek, Osijek</t>
  </si>
  <si>
    <t>OŠ, Splitsko-dalmatinska županija, Osnovna škola PETRA HEKTOROVIĆA Stari Grad, Stari Grad</t>
  </si>
  <si>
    <t>OŠ, Virovitičko-podravska županija, OSNOVNA ŠKOLA IVAN GORAN KOVAČIĆ, Zdenci</t>
  </si>
  <si>
    <t>SŠ, Grad Zagreb, XII. Gimnazija, Zagreb-Dubrava</t>
  </si>
  <si>
    <t>SŠ, Ličko-senjska županija, Srednja škola Plitvička Jezera, Korenica</t>
  </si>
  <si>
    <t>OŠ, Zagrebačka županija, Osnovna škola Ivan Benković, Dugo Selo</t>
  </si>
  <si>
    <t>SŠ, Osječko-baranjska županija, TRGOVAČKA I KOMERCIJALNA ŠKOLA DAVOR MILAS, Osijek</t>
  </si>
  <si>
    <t>OŠ, Splitsko-dalmatinska županija, OSNOVNA ŠKOLA DR. FRA KARLO BALIĆ, Šestanovac</t>
  </si>
  <si>
    <t>OŠ, Virovitičko-podravska županija, OSNOVNA ŠKOLA ANTUNA GUSTAVA MATOŠA, Čačinci</t>
  </si>
  <si>
    <t>SŠ, Grad Zagreb, XIII. gimnazija, Zagreb-Novi Zagreb</t>
  </si>
  <si>
    <t>OŠ, Primorsko-goranska županija, OSNOVNA ŠKOLA VLADIMIRA NAZORA CRIKVENICA, Crikvenica</t>
  </si>
  <si>
    <t>OŠ, Zagrebačka županija, OSNOVNA ŠKOLA ĐURE DEŽELIĆA IVANIĆ GRAD, Ivanić-Grad</t>
  </si>
  <si>
    <t>SŠ, Osječko-baranjska županija, Škola za tekstil, dizajn i primijenjene umjetnosti Osijek, Osijek</t>
  </si>
  <si>
    <t>OŠ, Splitsko-dalmatinska županija, Osnovna škola Trilj, Trilj</t>
  </si>
  <si>
    <t>OŠ, Virovitičko-podravska županija, OSNOVNA ŠKOLA IVANA GORANA KOVAČIĆA GORNJE BAZJE, Gornje Bazje</t>
  </si>
  <si>
    <t>SŠ, Grad Zagreb, Gimnazija Lucijana Vranjanina, Zagreb-Susedgrad</t>
  </si>
  <si>
    <t>OŠ, Primorsko-goranska županija, Osnovna škola Zvonka Cara, Crikvenica</t>
  </si>
  <si>
    <t>OŠ, Zagrebačka županija, Osnovna škola Stjepana Basaričeka, Ivanić-Grad</t>
  </si>
  <si>
    <t>SŠ, Osječko-baranjska županija, Škola za osposobljavanje i obrazovanje Vinko Bek, Osijek</t>
  </si>
  <si>
    <t>OŠ, Splitsko-dalmatinska županija, OSNOVNA ŠKOLA MILANA BEGOVIĆA, Vrlika</t>
  </si>
  <si>
    <t>OŠ, Virovitičko-podravska županija, OSNOVNA ŠKOLA GRADINA, Gradina</t>
  </si>
  <si>
    <t>SŠ, Grad Zagreb, XV. GIMNAZIJA, Zagreb</t>
  </si>
  <si>
    <t>OŠ, Primorsko-goranska županija, Osnovna škola Petar Zrinski Čabar, Čabar</t>
  </si>
  <si>
    <t>OŠ, Zagrebačka županija, OSNOVNA ŠKOLA JOSIPA BADALIĆA GRABERJE IVANIĆKO, Graberje Ivaničko</t>
  </si>
  <si>
    <t>SŠ, Osječko-baranjska županija, ISUSOVAČKA KLASIČNA GIMNAZIJA S PRAVOM JAVNOSTI U OSIJEKU, Osijek</t>
  </si>
  <si>
    <t>OŠ, Splitsko-dalmatinska županija, Osnovna škola Komiža, Komiža</t>
  </si>
  <si>
    <t>OŠ, Virovitičko-podravska županija, OSNOVNA ŠKOLA DAVORIN TRSTENJAK ČAĐAVICA, Čađavica</t>
  </si>
  <si>
    <t>SŠ, Grad Zagreb, XVI. GIMNAZIJA, Zagreb</t>
  </si>
  <si>
    <t>OŠ, Primorsko-goranska županija, Osnovna škola Ivana Gorana Kovačića, Delnice</t>
  </si>
  <si>
    <t>OŠ, Zagrebačka županija, Osnovna škola Posavski Bregi, Posavski Bregi</t>
  </si>
  <si>
    <t>SŠ, Osječko-baranjska županija, GAUDEAMUS, prva privatna srednja škola u Osijeku, s pravom javnosti, Osijek</t>
  </si>
  <si>
    <t>OŠ, Splitsko-dalmatinska županija, Osnovna škola Zagvozd, Zagvozd</t>
  </si>
  <si>
    <t>OŠ, Virovitičko-podravska županija, OSNOVNA ŠKOLA VLADIMIRA NAZORA, Nova Bukovica</t>
  </si>
  <si>
    <t>SŠ, Grad Zagreb, KLASIČNA GIMNAZIJA, Zagreb</t>
  </si>
  <si>
    <t>OŠ, Primorsko-goranska županija, Osnovna škola Frana Krste Frankopana, Brod Na Kupi</t>
  </si>
  <si>
    <t>OŠ, Zagrebačka županija, Osnovna škola Ljubo Babić, Jastrebarsko</t>
  </si>
  <si>
    <t>SŠ, Osječko-baranjska županija, Srednja škola Valpovo, Valpovo</t>
  </si>
  <si>
    <t>OŠ, Splitsko-dalmatinska županija, OSNOVNA ŠKOLA ZMIJAVCI, Zmijavci</t>
  </si>
  <si>
    <t>OŠ, Virovitičko-podravska županija, OSNOVNA ŠKOLA MIKLEUŠ, Mikleuš</t>
  </si>
  <si>
    <t>SŠ, Grad Zagreb, XVIII. gimnazija, Zagreb</t>
  </si>
  <si>
    <t>OŠ, Primorsko-goranska županija, Osnovna škola Fran Krsto Frankopan Krk, Krk</t>
  </si>
  <si>
    <t>OŠ, Zagrebačka županija, OSNOVNA ŠKOLA BOGUMILA TONIJA, Samobor</t>
  </si>
  <si>
    <t>SŠ, Osječko-baranjska županija, SREDNJA ŠKOLA JOSIPA KOZARCA ĐURĐENOVAC, Đurđenovac</t>
  </si>
  <si>
    <t>OŠ, Splitsko-dalmatinska županija, Osnovna škola Tučepi, Tučepi</t>
  </si>
  <si>
    <t>OŠ, Virovitičko-podravska županija, OSNOVNA ŠKOLA VOĆIN, Voćin</t>
  </si>
  <si>
    <t>SŠ, Grad Zagreb, ZDRAVSTVENO UČILIŠTE, Zagreb</t>
  </si>
  <si>
    <t>OŠ, Primorsko-goranska županija, OSNOVNA ŠKOLA FRANE PETRIĆA, Cres</t>
  </si>
  <si>
    <t>OŠ, Zagrebačka županija, OSNOVNA ŠKOLA MIHAELA ŠILOBODA, Sveti Martin Pod Okićem</t>
  </si>
  <si>
    <t>SŠ, Osječko-baranjska županija, SREDNJA ŠKOLA DALJ, Dalj</t>
  </si>
  <si>
    <t>SŠ, Splitsko-dalmatinska županija, SREDNJA ŠKOLA HVAR, Hvar</t>
  </si>
  <si>
    <t>OŠ, Virovitičko-podravska županija, OSNOVNA ŠKOLA SUHOPOLJE, Suhopolje</t>
  </si>
  <si>
    <t>SŠ, Grad Zagreb, ŠKOLA ZA MEDICINSKE SESTRE MLINARSKA, Zagreb</t>
  </si>
  <si>
    <t>OŠ, Primorsko-goranska županija, Osnovna škola Rikard Katalinić Jeretov, Opatija</t>
  </si>
  <si>
    <t>OŠ, Zagrebačka županija, OSNOVNA ŠKOLA SAMOBOR, Samobor</t>
  </si>
  <si>
    <t>OŠ, Požeško-slavonska županija, OSNOVNA ŠKOLA BRAĆE RADIĆA PAKRAC, Pakrac</t>
  </si>
  <si>
    <t>SŠ, Splitsko-dalmatinska županija, OBRTNIČKO-INDUSTRIJSKA ŠKOLA U IMOTSKOM, Imotski</t>
  </si>
  <si>
    <t>OŠ, Virovitičko-podravska županija, OSNOVNA ŠKOLA AUGUST CESAREC, Špišić Bukovica</t>
  </si>
  <si>
    <t>SŠ, Grad Zagreb, ŠKOLA ZA MEDICINSKE SESTRE VINOGRADSKA, Zagreb</t>
  </si>
  <si>
    <t>OŠ, Primorsko-goranska županija, OSNOVNA ŠKOLA IVANA RABLJANINA RAB, Rab</t>
  </si>
  <si>
    <t>OŠ, Zagrebačka županija, OSNOVNA ŠKOLA MILANA LANGA, Bregana</t>
  </si>
  <si>
    <t>OŠ, Požeško-slavonska županija, Osnovna škola Dobriša Cesarić, Požega</t>
  </si>
  <si>
    <t>SŠ, Splitsko-dalmatinska županija, EKONOMSKA ŠKOLA, Imotski</t>
  </si>
  <si>
    <t>OŠ, Virovitičko-podravska županija, OSNOVNA ŠKOLA PETRA PRERADOVIĆA, Pitomača</t>
  </si>
  <si>
    <t>SŠ, Grad Zagreb, ŠKOLA ZA PRIMALJE, Zagreb</t>
  </si>
  <si>
    <t>OŠ, Primorsko-goranska županija, OSNOVNA ŠKOLA - SCUOLA ELEMENTARE BELVEDERE, Rijeka</t>
  </si>
  <si>
    <t>OŠ, Zagrebačka županija, OSNOVNA ŠKOLA RUDE, Samobor</t>
  </si>
  <si>
    <t>OŠ, Požeško-slavonska županija, Osnovna škola Julija Kempfa, Požega</t>
  </si>
  <si>
    <t>SŠ, Splitsko-dalmatinska županija, TEHNIČKA ŠKOLA U IMOTSKOM, Imotski</t>
  </si>
  <si>
    <t>SŠ, Virovitičko-podravska županija, SREDNJA ŠKOLA "STJEPAN IVŠIĆ", Orahovica</t>
  </si>
  <si>
    <t>SŠ, Grad Zagreb, ŠKOLA ZA MEDICINSKE SESTRE VRAPČE, Zagreb-Susedgrad</t>
  </si>
  <si>
    <t>OŠ, Primorsko-goranska županija, Osnovna škola Brajda, Rijeka</t>
  </si>
  <si>
    <t>OŠ, Zagrebačka županija, OSNOVNA ŠKOLA EUGENA KVATERNIKA, Velika Gorica</t>
  </si>
  <si>
    <t>OŠ, Požeško-slavonska županija, OSNOVNA ŠKOLA ANTUNA KANIŽLIĆA, Požega</t>
  </si>
  <si>
    <t>SŠ, Splitsko-dalmatinska županija, GIMNAZIJA DR. MATE UJEVIĆA, Imotski</t>
  </si>
  <si>
    <t>SŠ, Virovitičko-podravska županija, Srednja škola Marka Marulića Slatina, Slatina</t>
  </si>
  <si>
    <t>SŠ, Grad Zagreb, Veterinarska škola, Zagreb-Dubrava</t>
  </si>
  <si>
    <t>OŠ, Primorsko-goranska županija, OSNOVNA ŠKOLA CENTAR, Rijeka</t>
  </si>
  <si>
    <t>OŠ, Zagrebačka županija, OSNOVNA ŠKOLA JURJA HABDELIĆA, Velika Gorica</t>
  </si>
  <si>
    <t>OŠ, Požeško-slavonska županija, Katolička osnovna škola u Požegi, Požega</t>
  </si>
  <si>
    <t>SŠ, Splitsko-dalmatinska županija, SREDNJA ŠKOLA FRA ANDRIJE KAČIĆA MIOŠIĆA, Makarska</t>
  </si>
  <si>
    <t>SŠ, Virovitičko-podravska županija, Industrijsko-obrtnička škola Slatina, Slatina</t>
  </si>
  <si>
    <t>SŠ, Grad Zagreb, I. tehnička škola Tesla, Zagreb</t>
  </si>
  <si>
    <t>OŠ, Primorsko-goranska županija, OSNOVNA ŠKOLA ZAMET, Rijeka</t>
  </si>
  <si>
    <t>OŠ, Zagrebačka županija, Osnovna škola Vukovina, Vukovina</t>
  </si>
  <si>
    <t>OŠ, Požeško-slavonska županija, Osnovna škola Dragutina Lermana, Brestovac</t>
  </si>
  <si>
    <t>SŠ, Splitsko-dalmatinska županija, SREDNJA STRUKOVNA ŠKOLA - MAKARSKA, Makarska</t>
  </si>
  <si>
    <t>SŠ, Virovitičko-podravska županija, GIMNAZIJA PETRA PRERADOVIĆA, Virovitica</t>
  </si>
  <si>
    <t>SŠ, Grad Zagreb, Elektrotehnička škola, Zagreb</t>
  </si>
  <si>
    <t>OŠ, Primorsko-goranska županija, Osnovna škola - Scuola elementare Dolac, Rijeka</t>
  </si>
  <si>
    <t>OŠ, Zagrebačka županija, Osnovna škola Nikole Hribara, Velika Gorica</t>
  </si>
  <si>
    <t>OŠ, Požeško-slavonska županija, OSNOVNA ŠKOLA STJEPANA RADIĆA ČAGLIN, Čaglin</t>
  </si>
  <si>
    <t>SŠ, Splitsko-dalmatinska županija, Srednja škola Jure Kaštelan, Omiš</t>
  </si>
  <si>
    <t>SŠ, Virovitičko-podravska županija, TEHNIČKA ŠKOLA VIROVITICA, Virovitica</t>
  </si>
  <si>
    <t>SŠ, Grad Zagreb, Elektrostrojarska obrtnička škola, Zagreb</t>
  </si>
  <si>
    <t>OŠ, Primorsko-goranska županija, Osnovna škola - Scuola elementare Gelsi, Rijeka</t>
  </si>
  <si>
    <t>OŠ, Zagrebačka županija, Osnovna škola Eugena Kumičića, Velika Gorica</t>
  </si>
  <si>
    <t>OŠ, Požeško-slavonska županija, Osnovna škola Mladost, Jakšić</t>
  </si>
  <si>
    <t>SŠ, Splitsko-dalmatinska županija, SREDNJA STRUKOVNA ŠKOLA BANA JOSIPA JELAČIĆA, Sinj</t>
  </si>
  <si>
    <t>SŠ, Virovitičko-podravska županija, INDUSTRIJSKO-OBRTNIČKA ŠKOLA VIROVITICA, Virovitica</t>
  </si>
  <si>
    <t>SŠ, Grad Zagreb, GRADITELJSKA TEHNIČKA ŠKOLA, Zagreb-Novi Zagreb</t>
  </si>
  <si>
    <t>OŠ, Primorsko-goranska županija, OSNOVNA ŠKOLA - SCUOLA ELEMENTARE ˝SAN NICOLO˝, Rijeka</t>
  </si>
  <si>
    <t>OŠ, Zagrebačka županija, Osnovna škola VELIKA MLAKA, Velika Mlaka</t>
  </si>
  <si>
    <t>OŠ, Požeško-slavonska županija, Osnovna škola Vilima Korajca, Kaptol</t>
  </si>
  <si>
    <t>SŠ, Splitsko-dalmatinska županija, GIMNAZIJA DINKA ŠIMUNOVIĆA U SINJU, Sinj</t>
  </si>
  <si>
    <t>SŠ, Virovitičko-podravska županija, STRUKOVNA ŠKOLA VIROVITICA, Virovitica</t>
  </si>
  <si>
    <t>SŠ, Grad Zagreb, Geodetska tehnička škola, Zagreb-Novi Zagreb</t>
  </si>
  <si>
    <t>OŠ, Primorsko-goranska županija, Osnovna škola Vladimir Gortan, Rijeka</t>
  </si>
  <si>
    <t>OŠ, Zagrebačka županija, Osnovna škola ŠĆITARJEVO, Velika Gorica</t>
  </si>
  <si>
    <t>OŠ, Požeško-slavonska županija, Osnovna škola Zdenka Turkovića, Kutjevo</t>
  </si>
  <si>
    <t>SŠ, Splitsko-dalmatinska županija, TEHNIČKA I INDUSTRIJSKA ŠKOLA Ruđera Boškovića u Sinju, Sinj</t>
  </si>
  <si>
    <t>SŠ, Virovitičko-podravska županija, KATOLIČKA KLASIČNA GIMNAZIJA S PRAVOM JAVNOSTI U VIROVITICI, Virovitica</t>
  </si>
  <si>
    <t>SŠ, Grad Zagreb, PRVA EKONOMSKA ŠKOLA, Zagreb</t>
  </si>
  <si>
    <t>OŠ, Primorsko-goranska županija, Osnovna škola ˝Kantrida˝, Rijeka</t>
  </si>
  <si>
    <t>OŠ, Zagrebačka županija, Centar za odgoj i obrazovanje Velika Gorica, Velika Gorica</t>
  </si>
  <si>
    <t>OŠ, Požeško-slavonska županija, Osnovna škola fra Kaje Adžića Pleternica, Pleternica</t>
  </si>
  <si>
    <t>SŠ, Splitsko-dalmatinska županija, FRANJEVAČKA KLASIČNA GIMNAZIJA U SINJU S PRAVOM JAVNOSTI, Sinj</t>
  </si>
  <si>
    <t>SŠ, Virovitičko-podravska županija, SREDNJA ŠKOLA PITOMAČA, Pitomača</t>
  </si>
  <si>
    <t>SŠ, Grad Zagreb, DRUGA EKONOMSKA ŠKOLA, Zagreb</t>
  </si>
  <si>
    <t>OŠ, Primorsko-goranska županija, OSNOVNA ŠKOLA KOZALA, Rijeka</t>
  </si>
  <si>
    <t>OŠ, Zagrebačka županija, I. OSNOVNA ŠKOLA VRBOVEC, Vrbovec</t>
  </si>
  <si>
    <t>OŠ, Požeško-slavonska županija, OSNOVNA ŠKOLA IVAN GORAN KOVAČIĆ, Velika</t>
  </si>
  <si>
    <t>SŠ, Splitsko-dalmatinska županija, Srednja škola IVANA LUCIĆA - TROGIR, Trogir</t>
  </si>
  <si>
    <t>SŠ, Grad Zagreb, Treća ekonomska škola, Zagreb</t>
  </si>
  <si>
    <t>OŠ, Primorsko-goranska županija, OSNOVNA ŠKOLA EUGEN KUMIČIĆ, Rijeka</t>
  </si>
  <si>
    <t>OŠ, Zagrebačka županija, II. OSNOVNA ŠKOLA VRBOVEC, Vrbovec</t>
  </si>
  <si>
    <t>OŠ, Požeško-slavonska županija, OSNOVNA ŠKOLA VLADIMIR NAZOR, Velika</t>
  </si>
  <si>
    <t>SŠ, Splitsko-dalmatinska županija, SREDNJA STRUKOVNA ŠKOLA BLAŽ JURJEV TROGIRANIN, Trogir</t>
  </si>
  <si>
    <t>SŠ, Grad Zagreb, PRIRODOSLOVNA ŠKOLA VLADIMIRA PRELOGA, Zagreb</t>
  </si>
  <si>
    <t>OŠ, Primorsko-goranska županija, Osnovna škola Pećine, Rijeka</t>
  </si>
  <si>
    <t>OŠ, Zagrebačka županija, Osnovna škola Antuna Augustinčića, Zaprešić</t>
  </si>
  <si>
    <t>OŠ, Požeško-slavonska županija, Osnovna škola Lipik, Lipik</t>
  </si>
  <si>
    <t>SŠ, Splitsko-dalmatinska županija, SREDNJA ŠKOLA ANTUN MATIJAŠEVIĆ - KARAMANEO, Vis</t>
  </si>
  <si>
    <t>SŠ, Grad Zagreb, UGOSTITELJSKO-TURISTIČKO UČILIŠTE, Zagreb-Novi Zagreb</t>
  </si>
  <si>
    <t>OŠ, Primorsko-goranska županija, OSNOVNA ŠKOLA PODMURVICE, Rijeka</t>
  </si>
  <si>
    <t>OŠ, Zagrebačka županija, OSNOVNA ŠKOLA LJUDEVITA GAJA, Zaprešić</t>
  </si>
  <si>
    <t>OŠ, Požeško-slavonska županija, OSNOVNA ŠKOLA GRIGORA VITEZA POLJANA, Poljana</t>
  </si>
  <si>
    <t>SŠ, Splitsko-dalmatinska županija, SREDNJA ŠKOLA TIN UJEVIĆ VRGORAC, Vrgorac</t>
  </si>
  <si>
    <t>SŠ, Grad Zagreb, Poštanska i telekomunikacijska škola, Zagreb</t>
  </si>
  <si>
    <t>OŠ, Primorsko-goranska županija, Osnovna škola Nikola Tesla, Rijeka</t>
  </si>
  <si>
    <t>OŠ, Zagrebačka županija, Osnovna škola Kupljenovo, Kupljenovo</t>
  </si>
  <si>
    <t>SŠ, Požeško-slavonska županija, Srednja škola Pakrac, Pakrac</t>
  </si>
  <si>
    <t>SŠ, Splitsko-dalmatinska županija, SREDNJA ŠKOLA BRAĆA RADIĆ, Kaštel Stari</t>
  </si>
  <si>
    <t>SŠ, Grad Zagreb, ŠKOLA ZA CESTOVNI PROMET, Zagreb</t>
  </si>
  <si>
    <t>OŠ, Primorsko-goranska županija, OSNOVNA ŠKOLA ŠKURINJE RIJEKA, Rijeka</t>
  </si>
  <si>
    <t>OŠ, Zagrebačka županija, OSNOVNA ŠKOLA DRAGUTINA DOMJANIĆA, Sveti Ivan Zelina</t>
  </si>
  <si>
    <t>SŠ, Požeško-slavonska županija, Gimnazija, Požega</t>
  </si>
  <si>
    <t>SŠ, Splitsko-dalmatinska županija, PRIRODOSLOVNA TEHNIČKA ŠKOLA - SPLIT, Split</t>
  </si>
  <si>
    <t>SŠ, Grad Zagreb, POLJOPRIVREDNA ŠKOLA, Zagreb-Dubrava</t>
  </si>
  <si>
    <t>OŠ, Primorsko-goranska županija, OSNOVNA ŠKOLA TRSAT, Rijeka</t>
  </si>
  <si>
    <t>OŠ, Zagrebačka županija, OSNOVNA ŠKOLA KSAVERA ŠANDORA ĐALSKOG, Donja Zelina</t>
  </si>
  <si>
    <t>SŠ, Požeško-slavonska županija, Ekonomska škola, Požega, Požega</t>
  </si>
  <si>
    <t>SŠ, Splitsko-dalmatinska županija, ELEKTROTEHNIČKA ŠKOLA - SPLIT, Split</t>
  </si>
  <si>
    <t>SŠ, Grad Zagreb, PREHRAMBENO TEHNOLOŠKA ŠKOLA, Zagreb-Dubrava</t>
  </si>
  <si>
    <t>OŠ, Primorsko-goranska županija, Osnovna škola Turnić, Rijeka</t>
  </si>
  <si>
    <t>OŠ, Zagrebačka županija, Osnovna škola Ivana Perkovca, Šenkovec</t>
  </si>
  <si>
    <t>SŠ, Požeško-slavonska županija, POLJOPRIVREDNO-PREHRAMBENA ŠKOLA, Požega</t>
  </si>
  <si>
    <t>SŠ, Splitsko-dalmatinska županija, GRADITELJSKO-GEODETSKA TEHNIČKA ŠKOLA, Split</t>
  </si>
  <si>
    <t>SŠ, Grad Zagreb, Škola za tekstil, kožu i dizajn, Zagreb</t>
  </si>
  <si>
    <t>OŠ, Primorsko-goranska županija, Osnovna škola Vežica, Rijeka</t>
  </si>
  <si>
    <t>OŠ, Zagrebačka županija, Osnovna škola Ivane Brlić-Mažuranić, Prigorje Brdovečko</t>
  </si>
  <si>
    <t>SŠ, Požeško-slavonska županija, TEHNIČKA ŠKOLA, Požega</t>
  </si>
  <si>
    <t>SŠ, Splitsko-dalmatinska županija, OBRTNIČKA ŠKOLA, Split</t>
  </si>
  <si>
    <t>SŠ, Grad Zagreb, Grafička škola u Zagrebu, Zagreb</t>
  </si>
  <si>
    <t>OŠ, Primorsko-goranska županija, Osnovna škola Gornja Vežica, Rijeka</t>
  </si>
  <si>
    <t xml:space="preserve">OŠ, Zagrebačka županija, OSNOVNA ŠKOLA PAVAO BELAS, Prigorje Brdovečko </t>
  </si>
  <si>
    <t>SŠ, Požeško-slavonska županija, OBRTNIČKA ŠKOLA, Požega</t>
  </si>
  <si>
    <t>SŠ, Splitsko-dalmatinska županija, I. GIMNAZIJA SPLIT, Split</t>
  </si>
  <si>
    <t>SŠ, Grad Zagreb, NADBISKUPSKA KLASIČNA GIMNAZIJA s pravom javnosti, Zagreb</t>
  </si>
  <si>
    <t>OŠ, Primorsko-goranska županija, Osnovna škola Ivana Zajca, Rijeka</t>
  </si>
  <si>
    <t>OŠ, Zagrebačka županija, Osnovna škola Rugvica, Dugo Selo</t>
  </si>
  <si>
    <t>SŠ, Požeško-slavonska županija, Katolička klasična gimnazija s pravom javnosti u Požegi, Požega</t>
  </si>
  <si>
    <t>SŠ, Splitsko-dalmatinska županija, II. GIMNAZIJA, Split</t>
  </si>
  <si>
    <t>SŠ, Grad Zagreb, STROJARSKA TEHNIČKA ŠKOLA FAUSTA VRANČIĆA, Zagreb</t>
  </si>
  <si>
    <t>OŠ, Primorsko-goranska županija, Osnovna škola Srdoči, Rijeka</t>
  </si>
  <si>
    <t>OŠ, Zagrebačka županija, Osnovna škola Stjepan Radić, Dugo Selo</t>
  </si>
  <si>
    <t>OŠ, Vukovarsko-srijemska županija, Osnovna škola Bartola Kašića, Vinkovci</t>
  </si>
  <si>
    <t>SŠ, Splitsko-dalmatinska županija, III. GIMNAZIJA, Split</t>
  </si>
  <si>
    <t>SŠ, Grad Zagreb, Strojarska tehnička škola Frana Bošnjakovića, Zagreb</t>
  </si>
  <si>
    <t>OŠ, Primorsko-goranska županija, Osnovna škola Fran Franković, Rijeka</t>
  </si>
  <si>
    <t>OŠ, Zagrebačka županija, Osnovna škola Pušća, Donja Pušća</t>
  </si>
  <si>
    <t>OŠ, Vukovarsko-srijemska županija, OSNOVNA ŠKOLA JOSIPA KOZARCA, Vinkovci, Vinkovci</t>
  </si>
  <si>
    <t>SŠ, Splitsko-dalmatinska županija, IV. GIMNAZIJA MARKO MARULIĆ, Split</t>
  </si>
  <si>
    <t>SŠ, Grad Zagreb, Drvodjeljska škola Zagreb, Zagreb</t>
  </si>
  <si>
    <t>OŠ, Primorsko-goranska županija, OSNOVNA ŠKOLA PEHLIN, Rijeka</t>
  </si>
  <si>
    <t>OŠ, Zagrebačka županija, Osnovna škola Sveta Nedelja, Sveta Nedjelja</t>
  </si>
  <si>
    <t>OŠ, Vukovarsko-srijemska županija, Osnovna škola Ivana Gorana Kovačića, Vinkovci</t>
  </si>
  <si>
    <t>SŠ, Splitsko-dalmatinska županija, V. GIMNAZIJA VLADIMIR NAZOR SPLIT, Split</t>
  </si>
  <si>
    <t>SŠ, Grad Zagreb, Željeznička tehnička škola u Zagrebu, Zagreb</t>
  </si>
  <si>
    <t>OŠ, Primorsko-goranska županija, CENTAR ZA ODGOJ I OBRAZOVANJE, Rijeka</t>
  </si>
  <si>
    <t>OŠ, Zagrebačka županija, OSNOVNA ŠKOLA KLINČA SELA, Jastrebarsko</t>
  </si>
  <si>
    <t>OŠ, Vukovarsko-srijemska županija, Osnovna škola Vladimira Nazora, Vinkovci</t>
  </si>
  <si>
    <t>SŠ, Splitsko-dalmatinska županija, Nadbiskupijska klasična gimnazija Don FRANE BULIĆ - s pravom javnosti, Split</t>
  </si>
  <si>
    <t>SŠ, Grad Zagreb, OBRTNIČKA ŠKOLA ZA OSOBNE USLUGE, Zagreb</t>
  </si>
  <si>
    <t>OŠ, Primorsko-goranska županija, Osnovna škola GRIVICA, Rijeka</t>
  </si>
  <si>
    <t>OŠ, Zagrebačka županija, Osnovna škola Vladimir Nazor, Pisarovina</t>
  </si>
  <si>
    <t>OŠ, Vukovarsko-srijemska županija, Osnovna škola Ivana Mažuranića, Vinkovci</t>
  </si>
  <si>
    <t>SŠ, Splitsko-dalmatinska županija, EKONOMSKO-BIROTEHNIČKA ŠKOLA, Split</t>
  </si>
  <si>
    <t>SŠ, Grad Zagreb, INDUSTRIJSKA STROJARSKA ŠKOLA, Zagreb</t>
  </si>
  <si>
    <t>OŠ, Primorsko-goranska županija, OSNOVNA WALDORFSKA ŠKOLA, Rijeka</t>
  </si>
  <si>
    <t>OŠ, Zagrebačka županija, Osnovna škola Kardinal Alojzije Stepinac, Krašić</t>
  </si>
  <si>
    <t>OŠ, Vukovarsko-srijemska županija, Osnovna škola Nikole Tesle, Mirkovci</t>
  </si>
  <si>
    <t>SŠ, Splitsko-dalmatinska županija, KOMERClJALNO-TRGOVAČKA ŠKOLA SPLIT, Split</t>
  </si>
  <si>
    <t>SŠ, Grad Zagreb, OBRTNIČKA I INDUSTRIJSKA GRADITELJSKA ŠKOLA, Zagreb-Novi Zagreb</t>
  </si>
  <si>
    <t>OŠ, Primorsko-goranska županija, Osnovna škola Ivana Gorana Kovačića Vrbovsko, Vrbovsko</t>
  </si>
  <si>
    <t>OŠ, Zagrebačka županija, Osnovna škola Gradec, Gradec</t>
  </si>
  <si>
    <t>OŠ, Vukovarsko-srijemska županija, Osnovna škola Antun Gustav Matoš, Vinkovci</t>
  </si>
  <si>
    <t>SŠ, Splitsko-dalmatinska županija, SREDNJA TEHNIČKA PROMETNA ŠKOLA, Split</t>
  </si>
  <si>
    <t>SŠ, Grad Zagreb, Škola za montažu instalacija i metalnih konstrukcija, Zagreb</t>
  </si>
  <si>
    <t>OŠ, Primorsko-goranska županija, OSNOVNA ŠKOLA KOSTRENA, Kostrena</t>
  </si>
  <si>
    <t>OŠ, Zagrebačka županija, Osnovna škola Dubrava, Dubrava</t>
  </si>
  <si>
    <t>OŠ, Vukovarsko-srijemska županija, Osnovna škola Dragutina Tadijanovića, Vukovar</t>
  </si>
  <si>
    <t>SŠ, Splitsko-dalmatinska županija, TEHNIČKA ŠKOLA ZA STROJARSTVO I MEHATRONIKU, Split</t>
  </si>
  <si>
    <t>SŠ, Grad Zagreb, Upravna i birotehnička škola, Zagreb</t>
  </si>
  <si>
    <t>OŠ, Primorsko-goranska županija, OSNOVNA ŠKOLA BAKAR, Bakar</t>
  </si>
  <si>
    <t>OŠ, Zagrebačka županija, Osnovna škola Jakovlje, Jakovlje</t>
  </si>
  <si>
    <t>OŠ, Vukovarsko-srijemska županija, OSNOVNA ŠKOLA NIKOLE ANDRIĆA, Vukovar</t>
  </si>
  <si>
    <t>SŠ, Splitsko-dalmatinska županija, OBRTNA TEHNIČKA ŠKOLA, Split</t>
  </si>
  <si>
    <t>SŠ, Grad Zagreb, TRGOVAČKA ŠKOLA, Zagreb</t>
  </si>
  <si>
    <t>OŠ, Primorsko-goranska županija, OSNOVNA ŠKOLA HRELJIN, Hreljin</t>
  </si>
  <si>
    <t>OŠ, Zagrebačka županija, Osnovna škola braće Radića, Kloštar Ivanić</t>
  </si>
  <si>
    <t>OŠ, Vukovarsko-srijemska županija, OSNOVNA ŠKOLA MITNICA, Vukovar</t>
  </si>
  <si>
    <t>SŠ, Splitsko-dalmatinska županija, INDUSTRIJSKA ŠKOLA, Split</t>
  </si>
  <si>
    <t>SŠ, Grad Zagreb, ŠKOLA PRIMIJENJENE UMJETNOSTI I DIZAJNA, Zagreb</t>
  </si>
  <si>
    <t>OŠ, Primorsko-goranska županija, Osnovna škola ČAVLE, Čavle</t>
  </si>
  <si>
    <t>OŠ, Zagrebačka županija, Osnovna škola MILKE TRNINE, Križ</t>
  </si>
  <si>
    <t>OŠ, Vukovarsko-srijemska županija, Osnovna škola Josipa Matoša, Vukovar</t>
  </si>
  <si>
    <t>SŠ, Splitsko-dalmatinska županija, GRADITELJSKA OBRTNIČKA I GRAFIČKA ŠKOLA U SPLITU, Split</t>
  </si>
  <si>
    <t>SŠ, Grad Zagreb, ŠPORTSKA GIMNAZIJA, Zagreb</t>
  </si>
  <si>
    <t>OŠ, Primorsko-goranska županija, OSNOVNA ŠKOLA RUDOLFA STROHALA, Lokve</t>
  </si>
  <si>
    <t>OŠ, Zagrebačka županija, Osnovna škola Ante Kovačića, Marija Gorica</t>
  </si>
  <si>
    <t>OŠ, Vukovarsko-srijemska županija, OSNOVNA ŠKOLA ANTUNA BAUERA, Vukovar</t>
  </si>
  <si>
    <t>SŠ, Splitsko-dalmatinska županija, POMORSKA ŠKOLA, Split</t>
  </si>
  <si>
    <t>SŠ, Grad Zagreb, Srednja škola Sesvete, Zagreb - Sesvete</t>
  </si>
  <si>
    <t>OŠ, Primorsko-goranska županija, Osnovna škola JELENJE - DRAŽICE, Dražice</t>
  </si>
  <si>
    <t>OŠ, Zagrebačka županija, Osnovna škola POKUPSKO, Pokupsko</t>
  </si>
  <si>
    <t>OŠ, Vukovarsko-srijemska županija, Osnovna škola Ivana Kozarca Županja, Županja</t>
  </si>
  <si>
    <t>SŠ, Splitsko-dalmatinska županija, ŠKOLA LIKOVNIH UMJETNOSTI, Split</t>
  </si>
  <si>
    <t>SŠ, Grad Zagreb, Srednja škola - Centar za odgoj i obrazovanje, Zagreb</t>
  </si>
  <si>
    <t>OŠ, Primorsko-goranska županija, Osnovna škola ˝Milan Brozović˝, Kastav</t>
  </si>
  <si>
    <t>OŠ, Zagrebačka županija, OSNOVNA ŠKOLA SLAVKA KOLARA, Kravarsko</t>
  </si>
  <si>
    <t>OŠ, Vukovarsko-srijemska županija, Osnovna škola Mate Lovraka, Županja</t>
  </si>
  <si>
    <t>SŠ, Splitsko-dalmatinska županija, Zdravstvena škola, Split</t>
  </si>
  <si>
    <t>SŠ, Grad Zagreb, Ženska opća gimnazija Družbe sestara milosrdnica - s pravom javnosti, Zagreb</t>
  </si>
  <si>
    <t>OŠ, Primorsko-goranska županija, Osnovna škola Klana, Klana</t>
  </si>
  <si>
    <t>OŠ, Zagrebačka županija, Osnovna škola Bistra, Donja Bistra</t>
  </si>
  <si>
    <t>OŠ, Vukovarsko-srijemska županija, Osnovna škola Ivan Goran Kovačić Štitar, Štitar</t>
  </si>
  <si>
    <t>SŠ, Splitsko-dalmatinska županija, TURISTIČKO - UGOSTITELJSKA ŠKOLA, SPLIT, Split</t>
  </si>
  <si>
    <t>SŠ, Grad Zagreb, TEHNIČKA ŠKOLA RUĐERA BOŠKOVIĆA, Zagreb</t>
  </si>
  <si>
    <t>OŠ, Primorsko-goranska županija, Osnovna škola SVETI MATEJ, Viškovo</t>
  </si>
  <si>
    <t>OŠ, Zagrebačka županija, Osnovna škola Luka, Luka</t>
  </si>
  <si>
    <t>OŠ, Vukovarsko-srijemska županija, Osnovna škola fra Bernardina Tome Leakovića, Bošnjaci</t>
  </si>
  <si>
    <t>SŠ, Splitsko-dalmatinska županija, SREDNJA ŠKOLA DENTAL CENTAR MARUŠIĆ, Split</t>
  </si>
  <si>
    <t>SŠ, Grad Zagreb, Hotelijersko-turistička škola u Zagrebu, Zagreb</t>
  </si>
  <si>
    <t>OŠ, Primorsko-goranska županija, Osnovna škola Kraljevica, Kraljevica</t>
  </si>
  <si>
    <t>OŠ, Zagrebačka županija, Osnovna škola Bedenica, Bedenica</t>
  </si>
  <si>
    <t xml:space="preserve">OŠ, Vukovarsko-srijemska županija, Osnovna škola Siniše Glavaševića, Vukovar-Borovo Naselje </t>
  </si>
  <si>
    <t>SŠ, Splitsko-dalmatinska županija, Privatna jezična gimnazija PITAGORA, srednja škola s pravom javnosti, Split</t>
  </si>
  <si>
    <t>SŠ, Grad Zagreb, ZAGREBAČKA MEDRESA DR. AHMED SMAJLOVIĆ SREDNJA ŠKOLA S PRAVOM JAVNOSTI, Zagreb</t>
  </si>
  <si>
    <t>OŠ, Primorsko-goranska županija, Osnovna škola Ivanke Trohar, Fužine</t>
  </si>
  <si>
    <t>SŠ, Zagrebačka županija, Srednja škola Dugo Selo, Dugo Selo</t>
  </si>
  <si>
    <t xml:space="preserve">OŠ, Vukovarsko-srijemska županija, Osnovna škola Blage Zadre, Vukovar-Borovo Naselje </t>
  </si>
  <si>
    <t>SŠ, Splitsko-dalmatinska županija, Privatna srednja škola Marko Antun de Dominis, s pravom javnosti, Split</t>
  </si>
  <si>
    <t>SŠ, Grad Zagreb, SRPSKA PRAVOSLAVNA OPĆA GIMNAZIJA KANTAKUZINA-KATARINA BRANKOVIĆ "ustanova s pravom javnosti", Zagreb</t>
  </si>
  <si>
    <t>OŠ, Primorsko-goranska županija, OSNOVNA ŠKOLA VIKTORA CARA EMINA, Lovran</t>
  </si>
  <si>
    <t>SŠ, Zagrebačka županija, Srednja škola Ivan Švear Ivanić Grad, Ivanić-Grad</t>
  </si>
  <si>
    <t>OŠ, Vukovarsko-srijemska županija, Osnovna škola BOROVO, Borovo</t>
  </si>
  <si>
    <t>SŠ, Splitsko-dalmatinska županija, GIMNAZIJSKI KOLEGIJ KRALJICA JELENA s pravom javnosti, Split</t>
  </si>
  <si>
    <t>SŠ, Grad Zagreb, Zagrebačka umjetnička gimnazija s pravom javnosti, Zagreb</t>
  </si>
  <si>
    <t>OŠ, Primorsko-goranska županija, OSNOVNA ŠKOLA MARIA MARTINOLIĆA, Mali Lošinj</t>
  </si>
  <si>
    <t>SŠ, Zagrebačka županija, SREDNJA ŠKOLA JASTREBARSKO, Jastrebarsko</t>
  </si>
  <si>
    <t>OŠ, Vukovarsko-srijemska županija, Osnovna škola Matija Antun Reljković, Cerna</t>
  </si>
  <si>
    <t>SŠ, Splitsko-dalmatinska županija, Umjetnička gimnazija ARS ANIMAE s pravom javnosti, Split</t>
  </si>
  <si>
    <t>SŠ, Grad Zagreb, Gimnazija i ekonomska škola Benedikta Kotruljevića, s pravom javnosti, Zagreb</t>
  </si>
  <si>
    <t>OŠ, Primorsko-goranska županija, OSNOVNA ŠKOLA Dr. ANDRIJA MOHOROVIČIĆ, Matulji</t>
  </si>
  <si>
    <t>SŠ, Zagrebačka županija, EKONOMSKA, TRGOVAČKA I UGOSTITELJSKA ŠKOLA, Samobor</t>
  </si>
  <si>
    <t>OŠ, Vukovarsko-srijemska županija, Osnovna škola GRADIŠTE, Gradište</t>
  </si>
  <si>
    <t>SŠ, Splitsko-dalmatinska županija, Privatna srednja ugostiteljska škola Wallner, Split</t>
  </si>
  <si>
    <t>SŠ, Grad Zagreb, Ekonomska škola Katarina Zrinski, Zagreb-Trešnjevka</t>
  </si>
  <si>
    <t>OŠ, Primorsko-goranska županija, OSNOVNA ŠKOLA DRAGO GERVAIS, Jurdani</t>
  </si>
  <si>
    <t>SŠ, Zagrebačka županija, GIMNAZIJA ANTUNA GUSTAVA MATOŠA, Samobor</t>
  </si>
  <si>
    <t>OŠ, Vukovarsko-srijemska županija, Osnovna škola Antun i Stjepan Radić, Gunja</t>
  </si>
  <si>
    <t>SŠ, Splitsko-dalmatinska županija, PRIVATNA JEZIČNO-INFORMATIČKA GIMNAZIJA LEONARDO DA VINCI, Split</t>
  </si>
  <si>
    <t>SŠ, Grad Zagreb, LINigra-privatna škola s pravom javnosti, Zagreb</t>
  </si>
  <si>
    <t>OŠ, Primorsko-goranska županija, Osnovna škola Ivana Mažuranića, Novi Vinodolski</t>
  </si>
  <si>
    <t>SŠ, Zagrebačka županija, SREDNJA STRUKOVNA ŠKOLA, Samobor</t>
  </si>
  <si>
    <t>OŠ, Vukovarsko-srijemska županija, Osnovna škola Ivan Meštrović Drenovci, Drenovci</t>
  </si>
  <si>
    <t>SŠ, Splitsko-dalmatinska županija, Centar za odgoj i obrazovanje JURAJ BONAČI, Split</t>
  </si>
  <si>
    <t>SŠ, Grad Zagreb, Privatna srednja ekonomska škola INOVA s pravom javnosti, Zagreb</t>
  </si>
  <si>
    <t>OŠ, Primorsko-goranska županija, Osnovna škola dr. Josipa Pančića Bribir, Bribir</t>
  </si>
  <si>
    <t>SŠ, Zagrebačka županija, CENTAR ZA ODGOJ I OBRAZOVANJE LUG, Bregana</t>
  </si>
  <si>
    <t>OŠ, Vukovarsko-srijemska županija, Osnovna škola Ivan Filipović, Račinovci</t>
  </si>
  <si>
    <t>SŠ, Splitsko-dalmatinska županija, Centar za odgoj i obrazovanje SLAVA RAŠKAJ, Split</t>
  </si>
  <si>
    <t>SŠ, Grad Zagreb, Privatna umjetnička gimnazija, s pravom javnosti, Zagreb</t>
  </si>
  <si>
    <t>OŠ, Primorsko-goranska županija, Osnovna škola Jurja Klovića Tribalj, Tribalj</t>
  </si>
  <si>
    <t>SŠ, Zagrebačka županija, Ekonomska škola Velika Gorica, Velika Gorica</t>
  </si>
  <si>
    <t>OŠ, Vukovarsko-srijemska županija, Osnovna škola Davorin Trstenjak, Posavski Podgajci</t>
  </si>
  <si>
    <t>SŠ, Splitsko-dalmatinska županija, SREDNJA ŠKOLA BOL, Bol</t>
  </si>
  <si>
    <t>SŠ, Grad Zagreb, Privatna gimnazija "Dr. Časl", s pravom javnosti, Zagreb</t>
  </si>
  <si>
    <t>OŠ, Primorsko-goranska županija, Osnovna škola Skrad, Skrad</t>
  </si>
  <si>
    <t>SŠ, Zagrebačka županija, GIMNAZIJA VELIKA GORICA, Velika Gorica</t>
  </si>
  <si>
    <t>OŠ, Vukovarsko-srijemska županija, Osnovna škola Julija Benešića, Ilok</t>
  </si>
  <si>
    <t>SŠ, Splitsko-dalmatinska županija, KLESARSKA ŠKOLA PUČIŠĆA, Pučišća</t>
  </si>
  <si>
    <t>SŠ, Grad Zagreb, PRIVATNA JEZIČNO-INFORMATIČKA GIMNAZIJA "SVIJET" S PRAVOM JAVNOSTI, Zagreb</t>
  </si>
  <si>
    <t>OŠ, Primorsko-goranska županija, Osnovna škola Dr. Branimira Markovića, Ravna Gora</t>
  </si>
  <si>
    <t>SŠ, Zagrebačka županija, SREDNJA STRUKOVNA ŠKOLA VELIKA GORICA, Velika Gorica</t>
  </si>
  <si>
    <t>OŠ, Vukovarsko-srijemska županija, Osnovna škola dr. Franjo Tuđman, Šarengrad</t>
  </si>
  <si>
    <t>SŠ, Splitsko-dalmatinska županija, SREDNJA ŠKOLA BRAČ, Supetar</t>
  </si>
  <si>
    <t>SŠ, Grad Zagreb, PRIVATNA EKONOMSKO-INFORMATIČKA ŠKOLA S PRAVOM JAVNOSTI, Zagreb</t>
  </si>
  <si>
    <t>OŠ, Primorsko-goranska županija, Osnovna škola Mrkopalj, Mrkopalj</t>
  </si>
  <si>
    <t>SŠ, Zagrebačka županija, Zrakoplovna tehnička škola Rudolfa Perešina, Velika Gorica</t>
  </si>
  <si>
    <t>OŠ, Vukovarsko-srijemska županija, Osnovna škola August Cesarec, Ivankovo</t>
  </si>
  <si>
    <t>OŠ, Šibensko-kninska županija, OSNOVNA ŠKOLA ANTUNA MIHANOVIĆA PETROPOLJSKOG, Drniš</t>
  </si>
  <si>
    <t>SŠ, Grad Zagreb, PRVA PRIVATNA GIMNAZIJA s pravom javnosti, Zagreb</t>
  </si>
  <si>
    <t>OŠ, Primorsko-goranska županija, Osnovna škola Brod Moravice, Brod Moravice</t>
  </si>
  <si>
    <t>SŠ, Zagrebačka županija, SREDNJA ŠKOLA VRBOVEC, Vrbovec</t>
  </si>
  <si>
    <t>OŠ, Vukovarsko-srijemska županija, Osnovna škola Ane Katarine Zrinski, Retkovci</t>
  </si>
  <si>
    <t>OŠ, Šibensko-kninska županija, OSNOVNA ŠKOLA DOMOVINSKE ZAHVALNOSTI, Knin</t>
  </si>
  <si>
    <t>SŠ, Grad Zagreb, Prva Srednja informatička škola, s pravom javnosti, Zagreb</t>
  </si>
  <si>
    <t>SŠ, Primorsko-goranska županija, Srednja škola dr. Antuna Barca Crikvenica, Crikvenica</t>
  </si>
  <si>
    <t>SŠ, Zagrebačka županija, Srednja škola Ban Josip Jelačić, Zaprešić</t>
  </si>
  <si>
    <t>OŠ, Vukovarsko-srijemska županija, Osnovna škola Matija Gubec, Jarmina</t>
  </si>
  <si>
    <t>OŠ, Šibensko-kninska županija, OSNOVNA ŠKOLA DR. FRANJE TUĐMANA, Knin</t>
  </si>
  <si>
    <t>SŠ, Grad Zagreb, PRIVATNA KLASIČNA GIMNAZIJA S PRAVOM JAVNOSTI, Zagreb</t>
  </si>
  <si>
    <t>SŠ, Primorsko-goranska županija, Srednja škola Vladimir Nazor, Čabar</t>
  </si>
  <si>
    <t>SŠ, Zagrebačka županija, Srednja škola Dragutina Stražimira, Sveti Ivan Zelina</t>
  </si>
  <si>
    <t>OŠ, Vukovarsko-srijemska županija, Osnovna škola Lovas, Lovas</t>
  </si>
  <si>
    <t>OŠ, Šibensko-kninska županija, OSNOVNA ŠKOLA FAUSTA VRANČIĆA, Šibenik</t>
  </si>
  <si>
    <t>SŠ, Grad Zagreb, Prva Privatna turističko-ugostiteljska srednja škola Jure Kuprešak, Zagreb-Dubrava</t>
  </si>
  <si>
    <t>SŠ, Primorsko-goranska županija, SREDNJA ŠKOLA DELNICE, Delnice</t>
  </si>
  <si>
    <t>OŠ, Vukovarsko-srijemska županija, Osnovna škola Antun Gustav Matoš Tovarnik  , Tovarnik</t>
  </si>
  <si>
    <t>OŠ, Šibensko-kninska županija, Osnovna škola Petra Krešimira IV., Šibenik</t>
  </si>
  <si>
    <t>SŠ, Grad Zagreb, OPĆA PRIVATNA GIMNAZIJA, Zagreb</t>
  </si>
  <si>
    <t>SŠ, Primorsko-goranska županija, Srednja škola Hrvatski kralj Zvonimir, Krk</t>
  </si>
  <si>
    <t>OŠ, Vukovarsko-srijemska županija, OSNOVNA ŠKOLA ZRINSKIH NUŠTAR, Nuštar</t>
  </si>
  <si>
    <t>OŠ, Šibensko-kninska županija, Osnovna škola JURJA ŠIŽGORIĆA, Šibenik</t>
  </si>
  <si>
    <t>SŠ, Grad Zagreb, Srednja škola Jelkovec, Zagreb - Sesvete</t>
  </si>
  <si>
    <t>SŠ, Primorsko-goranska županija, UGOSTITELJSKA ŠKOLA OPATIJA, Opatija</t>
  </si>
  <si>
    <t>OŠ, Vukovarsko-srijemska županija, Osnovna škola Ivan Kozarac, Nijemci</t>
  </si>
  <si>
    <t>OŠ, Šibensko-kninska županija, Osnovna škola JURJA DALMATINCA ŠIBENIK, Šibenik</t>
  </si>
  <si>
    <t>SŠ, Primorsko-goranska županija, Gimnazija Eugena Kumičića Opatija, Opatija</t>
  </si>
  <si>
    <t>OŠ, Vukovarsko-srijemska županija, Osnovna škola LIPOVAC, Lipovac</t>
  </si>
  <si>
    <t>OŠ, Šibensko-kninska županija, Osnovna škola Tina Ujevića, Šibenik</t>
  </si>
  <si>
    <t>SŠ, Primorsko-goranska županija, OBRTNIČKA ŠKOLA, Opatija</t>
  </si>
  <si>
    <t>OŠ, Vukovarsko-srijemska županija, Osnovna škola Ilača-Banovci, Ilača</t>
  </si>
  <si>
    <t>OŠ, Šibensko-kninska županija, OSNOVNA ŠKOLA VIDICI, Šibenik</t>
  </si>
  <si>
    <t>SŠ, Primorsko-goranska županija, HOTELIJERSKO - TURISTIČKA ŠKOLA, Opatija</t>
  </si>
  <si>
    <t>OŠ, Vukovarsko-srijemska županija, Osnovna škola Josipa Lovretića, Otok</t>
  </si>
  <si>
    <t>OŠ, Šibensko-kninska županija, Osnovna škola Vrpolje, Perković</t>
  </si>
  <si>
    <t>SŠ, Primorsko-goranska županija, Srednja škola Markantuna de Dominisa Rab, Rab</t>
  </si>
  <si>
    <t>OŠ, Vukovarsko-srijemska županija, Osnovna škola Vladimir Nazor, Komletinci</t>
  </si>
  <si>
    <t xml:space="preserve">OŠ, Šibensko-kninska županija, Osnovna škola Brodarica, Brodarica </t>
  </si>
  <si>
    <t>SŠ, Primorsko-goranska županija, CENTAR ZA ODGOJ I OBRAZOVANJE, Rijeka</t>
  </si>
  <si>
    <t>OŠ, Vukovarsko-srijemska županija, Osnovna škola Stjepana Antolovića, Privlaka</t>
  </si>
  <si>
    <t>OŠ, Šibensko-kninska županija, KATOLIČKA OSNOVNA ŠKOLA, Šibenik</t>
  </si>
  <si>
    <t>SŠ, Primorsko-goranska županija, Strojarska škola za industrijska i obrtnička zanimanja, Rijeka</t>
  </si>
  <si>
    <t>OŠ, Vukovarsko-srijemska županija, Osnovna škola ČAKOVCI, Čakovci</t>
  </si>
  <si>
    <t>OŠ, Šibensko-kninska županija, CENTAR ZA ODGOJ I OBRAZOVANJE ŠUBIĆEVAC, Šibenik</t>
  </si>
  <si>
    <t>SŠ, Primorsko-goranska županija, SREDNJA TALIJANSKA ŠKOLA - RIJEKA SCUOLA MEDIA SUPERIORE ITALIANA - FIUME, Rijeka</t>
  </si>
  <si>
    <t>OŠ, Vukovarsko-srijemska županija, Osnovna škola STARI JANKOVCI, Stari Jankovci</t>
  </si>
  <si>
    <t>OŠ, Šibensko-kninska županija, Osnovna škola Kistanje, Kistanje</t>
  </si>
  <si>
    <t>SŠ, Primorsko-goranska županija, Trgovačka i tekstilna škola u Rijeci, Rijeka</t>
  </si>
  <si>
    <t>OŠ, Vukovarsko-srijemska županija, Osnovna škola Slakovci, Slakovci, Slakovci</t>
  </si>
  <si>
    <t>OŠ, Šibensko-kninska županija, OSNOVNA ŠKOLA PRIMOŠTEN, Primošten</t>
  </si>
  <si>
    <t>SŠ, Primorsko-goranska županija, Srednja škola za elektrotehniku i računalstvo, Rijeka</t>
  </si>
  <si>
    <t>OŠ, Vukovarsko-srijemska županija, Osnovna škola Stjepana Cvrkovića, Stari Mikanovci</t>
  </si>
  <si>
    <t>OŠ, Šibensko-kninska županija, OSNOVNA ŠKOLA ROGOZNICA, Rogoznica</t>
  </si>
  <si>
    <t>SŠ, Primorsko-goranska županija, EKONOMSKA ŠKOLA MIJE MIRKOVIĆA RIJEKA, Rijeka</t>
  </si>
  <si>
    <t>OŠ, Vukovarsko-srijemska županija, Osnovna škola Vođinci, Vođinci</t>
  </si>
  <si>
    <t>OŠ, Šibensko-kninska županija, OSNOVNA ŠKOLA SKRADIN, Skradin</t>
  </si>
  <si>
    <t>SŠ, Primorsko-goranska županija, PRVA RIJEČKA HRVATSKA GIMNAZIJA, Rijeka</t>
  </si>
  <si>
    <t xml:space="preserve">OŠ, Vukovarsko-srijemska županija, Osnovna škola Korog, Korog, Laslovo-Korog </t>
  </si>
  <si>
    <t>OŠ, Šibensko-kninska županija, OSNOVNA ŠKOLA VJEKOSLAVA KALEBA, Tisno</t>
  </si>
  <si>
    <t>SŠ, Primorsko-goranska županija, PRIRODOSLOVNA I GRAFIČKA ŠKOLA RIJEKA, Rijeka</t>
  </si>
  <si>
    <t>OŠ, Vukovarsko-srijemska županija, Osnovna škola MARKUŠICA, Markušica</t>
  </si>
  <si>
    <t>OŠ, Šibensko-kninska županija, Osnovna škola MURTERSKI ŠKOJI, Murter</t>
  </si>
  <si>
    <t>SŠ, Primorsko-goranska županija, Građevinska tehnička škola, Rijeka</t>
  </si>
  <si>
    <t>OŠ, Vukovarsko-srijemska županija, Osnovna škola Tordinci, Tordinci</t>
  </si>
  <si>
    <t>OŠ, Šibensko-kninska županija, OSNOVNA ŠKOLA PIROVAC, Pirovac</t>
  </si>
  <si>
    <t>SŠ, Primorsko-goranska županija, PRVA SUŠAČKA HRVATSKA GIMNAZIJA U RIJECI, Rijeka</t>
  </si>
  <si>
    <t>OŠ, Vukovarsko-srijemska županija, Osnovna škola TRPINJA, Trpinja</t>
  </si>
  <si>
    <t>OŠ, Šibensko-kninska županija, OSNOVNA ŠKOLA VODICE, Vodice</t>
  </si>
  <si>
    <t>SŠ, Primorsko-goranska županija, GIMNAZIJA ANDRIJE MOHOROVIČIĆA RIJEKA, Rijeka</t>
  </si>
  <si>
    <t>OŠ, Vukovarsko-srijemska županija, Osnovna škola BOBOTA, Bobota</t>
  </si>
  <si>
    <t>OŠ, Šibensko-kninska županija, OSNOVNA ŠKOLA ČISTA VELIKA, Čista Velika</t>
  </si>
  <si>
    <t>SŠ, Primorsko-goranska županija, STROJARSKO BRODOGRAĐEVNA ŠKOLA ZA INDUSTRIJSKA I OBRTNIČKA ZANIMANJA, Rijeka</t>
  </si>
  <si>
    <t>OŠ, Vukovarsko-srijemska županija, Osnovna škola Mare Švel-Gamiršek, Vrbanja</t>
  </si>
  <si>
    <t>OŠ, Grad Zagreb, OSNOVNA ŠKOLA TITUŠA BREZOVAČKOG, Zagreb-Susedgrad</t>
  </si>
  <si>
    <t>SŠ, Istarska županija, Srednja škola Mate Blažine Labin, Labin</t>
  </si>
  <si>
    <t>OŠ, Krapinsko- zagorska županija, OSNOVNA ŠKOLA ĐURMANEC, Đurmanec</t>
  </si>
  <si>
    <t>OŠ, Osječko-baranjska županija, Osnovna škola Matija Gubec, Piškorevci</t>
  </si>
  <si>
    <t>OŠ, Splitsko-dalmatinska županija, OSNOVNA ŠKOLA GORNJA POLJICA, Donji Dolac</t>
  </si>
  <si>
    <t>OŠ, Međimurska županija, OSNOVNA ŠKOLA DRAŠKOVEC, Draškovec</t>
  </si>
  <si>
    <t>OŠ, Grad Zagreb, OSNOVNA ŠKOLA GORNJE VRAPČE, Zagreb-Susedgrad</t>
  </si>
  <si>
    <t>SŠ, Istarska županija, Gimnazija i strukovna škola Jurja Dobrile, Pazin, Pazin</t>
  </si>
  <si>
    <t>OŠ, Krapinsko- zagorska županija, Osnovna škola Matije Gupca, Gornja Stubica</t>
  </si>
  <si>
    <t>OŠ, Osječko-baranjska županija, Osnovna škola Dore Pejačević Našice, Našice</t>
  </si>
  <si>
    <t>OŠ, Splitsko-dalmatinska županija, Osnovna škola Ivana Lovrića, Sinj</t>
  </si>
  <si>
    <t>OŠ, Međimurska županija, OSNOVNA ŠKOLA IVANA GORANA KOVAČIĆA SVETI JURAJ NA BREGU, Lopatinec</t>
  </si>
  <si>
    <t>OŠ, Grad Zagreb, Osnovna škola Malešnica, Zagreb-Susedgrad</t>
  </si>
  <si>
    <t>SŠ, Istarska županija, PAZINSKI KOLEGIJ - KLASIČNA GIMNAZIJA PAZIN s pravom javnosti, Pazin</t>
  </si>
  <si>
    <t>OŠ, Krapinsko- zagorska županija, OSNOVNA ŠKOLA VIKTORA KOVAČIĆA, Hum Na Sutli</t>
  </si>
  <si>
    <t>OŠ, Osječko-baranjska županija, Osnovna škola Ivana Brnjika Slovaka, Breznica Našička</t>
  </si>
  <si>
    <t>OŠ, Splitsko-dalmatinska županija, OSNOVNA ŠKOLA MARKA MARULIĆA, Sinj</t>
  </si>
  <si>
    <t>OŠ, Međimurska županija, OSNOVNA ŠKOLA SVETI MARTIN NA MURI, Sveti Martin Na Muri</t>
  </si>
  <si>
    <t>OŠ, Grad Zagreb, OSNOVNA ŠKOLA AUGUSTA ŠENOE, Zagreb</t>
  </si>
  <si>
    <t>SŠ, Istarska županija, Srednja škola Mate Balote, Poreč</t>
  </si>
  <si>
    <t>OŠ, Krapinsko- zagorska županija, Osnovna škola PAVLA ŠTOOSA, Kraljevec Na Sutli</t>
  </si>
  <si>
    <t>OŠ, Osječko-baranjska županija, OSNOVNA ŠKOLA KRALJA TOMISLAVA, Našice</t>
  </si>
  <si>
    <t>OŠ, Splitsko-dalmatinska županija, Osnovna škola Fra Pavla Vučkovića, Sinj</t>
  </si>
  <si>
    <t>OŠ, Međimurska županija, OSNOVNA ŠKOLA SELNICA, Selnica</t>
  </si>
  <si>
    <t>OŠ, Grad Zagreb, Osnovna škola Horvati, Zagreb</t>
  </si>
  <si>
    <t>SŠ, Istarska županija, TURISTIČKO - UGOSTITELJSKA ŠKOLA ANTONA ŠTIFANIĆA POREČ, Poreč</t>
  </si>
  <si>
    <t>OŠ, Krapinsko- zagorska županija, Osnovna škola LIJEPA NAŠA, Tuhelj</t>
  </si>
  <si>
    <t>OŠ, Osječko-baranjska županija, Centar za odgoj i obrazovanje Ivan Štark, Osijek</t>
  </si>
  <si>
    <t>OŠ, Splitsko-dalmatinska županija, Osnovna škola Stjepan Radić, Tijarica</t>
  </si>
  <si>
    <t>OŠ, Međimurska županija, OSNOVNA ŠKOLA ŠTRIGOVA, Štrigova</t>
  </si>
  <si>
    <t>OŠ, Grad Zagreb, Osnovna škola kralja Tomislava, Zagreb</t>
  </si>
  <si>
    <t>SŠ, Istarska županija, Škola za odgoj i obrazovanje - Pula, Pula</t>
  </si>
  <si>
    <t>OŠ, Krapinsko- zagorska županija, Osnovna škola Konjščina, Konjščina</t>
  </si>
  <si>
    <t>OŠ, Osječko-baranjska županija, Osnovna škola Svete Ane u Osijeku, Osijek</t>
  </si>
  <si>
    <t>OŠ, Splitsko-dalmatinska županija, Osnovna škola Majstora Radovana, Trogir</t>
  </si>
  <si>
    <t>OŠ, Međimurska županija, Osnovna škola Domašinec, Dekanovec</t>
  </si>
  <si>
    <t>OŠ, Grad Zagreb, OSNOVNA ŠKOLA IVANA MEŠTROVIĆA, Zagreb</t>
  </si>
  <si>
    <t>SŠ, Istarska županija, Škola za turizam, ugostiteljstvo i trgovinu, Pula</t>
  </si>
  <si>
    <t>OŠ, Krapinsko- zagorska županija, OSNOVNA ŠKOLA KRAPINSKE TOPLICE, Krapinske Toplice</t>
  </si>
  <si>
    <t>OŠ, Osječko-baranjska županija, Osnovna škola Franje Krežme, Osijek</t>
  </si>
  <si>
    <t>OŠ, Splitsko-dalmatinska županija, Osnovna škola Petar Berislavić, Trogir</t>
  </si>
  <si>
    <t>OŠ, Međimurska županija, OSNOVNA ŠKOLA KOTORIBA, Kotoriba</t>
  </si>
  <si>
    <t>OŠ, Grad Zagreb, Osnovna škola Josipa Račića, Zagreb</t>
  </si>
  <si>
    <t>SŠ, Istarska županija, Gimnazija Pula, Pula</t>
  </si>
  <si>
    <t>OŠ, Krapinsko- zagorska županija, OSNOVNA ŠKOLA pri Specijalnoj bolnici za medicinsku rehabilitaciju Krapinske Toplice, Krapinske Toplice</t>
  </si>
  <si>
    <t>OŠ, Osječko-baranjska županija, Osnovna škola Antuna Mihanovića, Osijek</t>
  </si>
  <si>
    <t>OŠ, Splitsko-dalmatinska županija, OSNOVNA ŠKOLA VIS, Vis</t>
  </si>
  <si>
    <t>OŠ, Međimurska županija, OSNOVNA ŠKOLA GORNJI MIHALJEVEC, Macinec</t>
  </si>
  <si>
    <t>OŠ, Grad Zagreb, OSNOVNA ŠKOLA JULIJA KLOVIĆA, Zagreb</t>
  </si>
  <si>
    <t>SŠ, Istarska županija, Industrijsko - obrtnička škola Pula, Pula</t>
  </si>
  <si>
    <t>OŠ, Krapinsko- zagorska županija, Osnovna škola Franje Horvata Kiša, Lobor</t>
  </si>
  <si>
    <t>OŠ, Osječko-baranjska županija, Osnovna škola Vladimira Becića Osijek, Osijek</t>
  </si>
  <si>
    <t>OŠ, Splitsko-dalmatinska županija, Osnovna škola VRGORAC, Vrgorac</t>
  </si>
  <si>
    <t>OŠ, Međimurska županija, OSNOVNA ŠKOLA STRAHONINEC, Čakovec</t>
  </si>
  <si>
    <t>OŠ, Grad Zagreb, Osnovna škola Prečko, Zagreb</t>
  </si>
  <si>
    <t>SŠ, Istarska županija, Škola primijenjenih umjetnosti i dizajna - Pula, Pula</t>
  </si>
  <si>
    <t>OŠ, Krapinsko- zagorska županija, Osnovna škola Mače, Mače</t>
  </si>
  <si>
    <t>OŠ, Osječko-baranjska županija, Osnovna škola Mladost, Osijek</t>
  </si>
  <si>
    <t>OŠ, Splitsko-dalmatinska županija, Osnovna škola kneza Mislava, Kaštel Sućurac</t>
  </si>
  <si>
    <t>OŠ, Međimurska županija, OSNOVNA ŠKOLA SVETA MARIJA, Sveta Marija</t>
  </si>
  <si>
    <t>OŠ, Grad Zagreb, Osnovna škola Matije Gupca, Zagreb</t>
  </si>
  <si>
    <t>SŠ, Istarska županija, TALIJANSKA SREDNJA ŠKOLA DANTE ALIGHIERI, PULA - SCUOLA MEDIA SUPERIORE ITALIANA DANTE ALIGHIERI, POLA, Pula</t>
  </si>
  <si>
    <t>OŠ, Krapinsko- zagorska županija, Osnovna škola Marija Bistrica  , Marija Bistrica</t>
  </si>
  <si>
    <t>OŠ, Osječko-baranjska županija, Osnovna škola Frana Krste Frankopana, Osijek</t>
  </si>
  <si>
    <t>OŠ, Splitsko-dalmatinska županija, OSNOVNA ŠKOLA KNEZA TRPIMIRA, Kaštel Gomilica</t>
  </si>
  <si>
    <t>OŠ, Međimurska županija, OSNOVNA ŠKOLA PETAR ZRINSKI ŠENKOVEC, Čakovec</t>
  </si>
  <si>
    <t>OŠ, Grad Zagreb, Osnovna škola Rudeš, Zagreb</t>
  </si>
  <si>
    <t>SŠ, Istarska županija, Ekonomska škola Pula, Pula</t>
  </si>
  <si>
    <t>OŠ, Krapinsko- zagorska županija, OSNOVNA ŠKOLA LJUDEVIT GAJ Mihovljan, Mihovljan</t>
  </si>
  <si>
    <t>OŠ, Osječko-baranjska županija, Osnovna škola Vijenac, Osijek</t>
  </si>
  <si>
    <t>OŠ, Splitsko-dalmatinska županija, Osnovna škola OSTROG, Kaštel Lukšić</t>
  </si>
  <si>
    <t>SŠ, Međimurska županija, GIMNAZIJA, Čakovec</t>
  </si>
  <si>
    <t>OŠ, Grad Zagreb, OSNOVNA ŠKOLA VOLTINO, Zagreb</t>
  </si>
  <si>
    <t>SŠ, Istarska županija, Medicinska škola Pula, Pula</t>
  </si>
  <si>
    <t>OŠ, Krapinsko- zagorska županija, Osnovna škola Oroslavje, Oroslavje</t>
  </si>
  <si>
    <t>OŠ, Osječko-baranjska županija, Osnovna škola Ljudevita Gaja, Osijek</t>
  </si>
  <si>
    <t>OŠ, Splitsko-dalmatinska županija, OSNOVNA ŠKOLA BIJAĆI, Kaštel Stari</t>
  </si>
  <si>
    <t>SŠ, Međimurska županija, GRADITELJSKA ŠKOLA ČAKOVEC, Čakovec</t>
  </si>
  <si>
    <t>OŠ, Grad Zagreb, Osnovna škola Nikole Tesle, Zagreb</t>
  </si>
  <si>
    <t>SŠ, Istarska županija, TEHNIČKA ŠKOLA PULA, Pula</t>
  </si>
  <si>
    <t>OŠ, Krapinsko- zagorska županija, Osnovna škola Antuna Mihanovića Petrovsko, Petrovsko</t>
  </si>
  <si>
    <t>OŠ, Osječko-baranjska županija, Osnovna škola Jagode Truhelke, Osijek</t>
  </si>
  <si>
    <t>OŠ, Splitsko-dalmatinska županija, Osnovna škola prof. Filipa Lukasa, Kaštel Stari</t>
  </si>
  <si>
    <t>SŠ, Međimurska županija, TEHNIČKA ŠKOLA ČAKOVEC, Čakovec</t>
  </si>
  <si>
    <t>OŠ, Grad Zagreb, OSNOVNA ŠKOLA LJUBLJANICA ZAGREB, Zagreb</t>
  </si>
  <si>
    <t>SŠ, Istarska županija, Strukovna škola Pula, Pula</t>
  </si>
  <si>
    <t>OŠ, Krapinsko- zagorska županija, OSNOVNA ŠKOLA SIDE KOŠUTIĆ RADOBOJ, Radoboj</t>
  </si>
  <si>
    <t>OŠ, Osječko-baranjska županija, Osnovna škola Grigor Vitez, Osijek</t>
  </si>
  <si>
    <t>OŠ, Splitsko-dalmatinska županija, OSNOVNA ŠKOLA DON LOVRE KATIĆA, Solin</t>
  </si>
  <si>
    <t>SŠ, Međimurska županija, EKONOMSKA I TRGOVAČKA ŠKOLA, Čakovec</t>
  </si>
  <si>
    <t>OŠ, Grad Zagreb, Osnovna škola Alojzija Stepinca, Zagreb</t>
  </si>
  <si>
    <t>SŠ, Istarska županija, Srednja škola s pravom javnosti MANERO, Višnjan, Višnjan</t>
  </si>
  <si>
    <t>OŠ, Krapinsko- zagorska županija, OSNOVNA ŠKOLA SVETI KRIŽ ZAČRETJE, Sveti Križ Začretje</t>
  </si>
  <si>
    <t>OŠ, Osječko-baranjska županija, Osnovna škola Tin Ujević, Osijek</t>
  </si>
  <si>
    <t>OŠ, Splitsko-dalmatinska županija, OSNOVNA ŠKOLA VJEKOSLAVA PARAĆA, Solin</t>
  </si>
  <si>
    <t>SŠ, Međimurska županija, GOSPODARSKA ŠKOLA, Čakovec</t>
  </si>
  <si>
    <t>OŠ, Grad Zagreb, Osnovna škola Vrbani, Zagreb</t>
  </si>
  <si>
    <t>SŠ, Istarska županija, Privatna gimnazija Juraj Dobrila, s pravom javnosti, Pula</t>
  </si>
  <si>
    <t>OŠ, Krapinsko- zagorska županija, Osnovna škola Veliko Trgovišće, Veliko Trgovišće</t>
  </si>
  <si>
    <t>OŠ, Osječko-baranjska županija, Osnovna škola Tenja, Tenja</t>
  </si>
  <si>
    <t>OŠ, Splitsko-dalmatinska županija, OSNOVNA ŠKOLA KRALJICE JELENE, Solin</t>
  </si>
  <si>
    <t>SŠ, Međimurska županija, Srednja škola Čakovec, Čakovec</t>
  </si>
  <si>
    <t>OŠ, Grad Zagreb, OSNOVNA ŠKOLA CVJETNO NASELJE, Zagreb</t>
  </si>
  <si>
    <t>SŠ, Istarska županija, Talijanska srednja škola - Scuola media superiore italiana Rovinj - Rovigno, Rovinj</t>
  </si>
  <si>
    <t>OŠ, Krapinsko- zagorska županija, Osnovna škola Ante Kovačića, Zlatar</t>
  </si>
  <si>
    <t>OŠ, Osječko-baranjska županija, Osnovna škola Dobriša Cesarić, Osijek</t>
  </si>
  <si>
    <t>OŠ, Splitsko-dalmatinska županija, OSNOVNA ŠKOLA MARJAN, Split</t>
  </si>
  <si>
    <t>SŠ, Međimurska županija, Srednja škola Prelog u Prelogu, Prelog</t>
  </si>
  <si>
    <t>OŠ, Grad Zagreb, OSNOVNA ŠKOLA JURE KAŠTELANA, Zagreb</t>
  </si>
  <si>
    <t>SŠ, Istarska županija, SREDNJA ŠKOLA ZVANE ČRNJE ROVINJ, Rovinj</t>
  </si>
  <si>
    <t>OŠ, Krapinsko- zagorska županija, Osnovna škola Belec  , Belec</t>
  </si>
  <si>
    <t>OŠ, Osječko-baranjska županija, Osnovna škola August Šenoa, Osijek</t>
  </si>
  <si>
    <t>OŠ, Splitsko-dalmatinska županija, Osnovna škola DOBRI, Split</t>
  </si>
  <si>
    <t>OŠ, Varaždinska županija, Osnovna škola Ivana Kukuljevića Sakcinskog, Ivanec</t>
  </si>
  <si>
    <t>OŠ, Grad Zagreb, OSNOVNA ŠKOLA GRIGORA VITEZA, Zagreb</t>
  </si>
  <si>
    <t>SŠ, Istarska županija, STRUKOVNA ŠKOLA EUGENA KUMIČIĆA ROVINJ - SCUOLA DI FORMAZIONE PROFESSIONALE EUGEN KUMIČIĆ ROVIGNO, Rovinj</t>
  </si>
  <si>
    <t>OŠ, Krapinsko- zagorska županija, Osnovna škola GORNJE JESENJE, Gornje Jesenje</t>
  </si>
  <si>
    <t>OŠ, Osječko-baranjska županija, Osnovna škola Josipovac, Josipovac</t>
  </si>
  <si>
    <t>OŠ, Splitsko-dalmatinska županija, Osnovna škola ˝Bol˝, Split</t>
  </si>
  <si>
    <t>OŠ, Varaždinska županija, Osnovna škola Metel Ožegović, Radovan</t>
  </si>
  <si>
    <t>OŠ, Grad Zagreb, Osnovna škola Tina Ujevića, Zagreb</t>
  </si>
  <si>
    <t>OŠ, Karlovačka županija, OSNOVNA ŠKOLA "VLADIMIR NAZOR", Duga Resa</t>
  </si>
  <si>
    <t>OŠ, Krapinsko- zagorska županija, Osnovna škola Josipa Broza, Kumrovec</t>
  </si>
  <si>
    <t>OŠ, Osječko-baranjska županija, OSNOVNA ŠKOLA VIŠNJEVAC, Višnjevac</t>
  </si>
  <si>
    <t>OŠ, Splitsko-dalmatinska županija, Osnovna škola SKALICE, Split</t>
  </si>
  <si>
    <t>OŠ, Varaždinska županija, Osnovna škola Ludbreg, Ludbreg</t>
  </si>
  <si>
    <t>OŠ, Grad Zagreb, Osnovna škola Rapska, Zagreb</t>
  </si>
  <si>
    <t>OŠ, Karlovačka županija, OSNOVNA ŠKOLA "IVAN GORAN KOVAČIĆ", Duga Resa</t>
  </si>
  <si>
    <t>SŠ, Krapinsko- zagorska županija, SREDNJA ŠKOLA KRAPINA, Krapina</t>
  </si>
  <si>
    <t>OŠ, Osječko-baranjska županija, Osnovna škola Ivana Filipovića, Osijek</t>
  </si>
  <si>
    <t>OŠ, Splitsko-dalmatinska županija, OSNOVNA ŠKOLA MANUŠ-SPLIT, Split</t>
  </si>
  <si>
    <t>OŠ, Varaždinska županija, Osnovna škola Novi Marof, Novi Marof</t>
  </si>
  <si>
    <t>OŠ, Grad Zagreb, Osnovna škola Marina Držića, Zagreb</t>
  </si>
  <si>
    <t>OŠ, Karlovačka županija, OSNOVNA ŠKOLA BANIJA, Karlovac</t>
  </si>
  <si>
    <t>SŠ, Krapinsko- zagorska županija, SREDNJA ŠKOLA ZABOK, Zabok</t>
  </si>
  <si>
    <t>OŠ, Osječko-baranjska županija, Osnovna škola Retfala, Osijek</t>
  </si>
  <si>
    <t>OŠ, Splitsko-dalmatinska županija, Osnovna škola Spinut, Split</t>
  </si>
  <si>
    <t>OŠ, Varaždinska županija, Osnovna škola "Podrute", Novi Marof</t>
  </si>
  <si>
    <t>OŠ, Grad Zagreb, OSNOVNA ŠKOLA DAVORINA TRSTENJAKA, Zagreb</t>
  </si>
  <si>
    <t>OŠ, Karlovačka županija, OSNOVNA ŠKOLA REČICA, Rečica</t>
  </si>
  <si>
    <t>SŠ, Krapinsko- zagorska županija, Škola za umjetnost, dizajn, grafiku i odjeću Zabok, Zabok</t>
  </si>
  <si>
    <t>OŠ, Osječko-baranjska županija, PROSVJETNO-KULTURNI CENTAR MAĐARA U REPUBLICI HRVATSKOJ, Osijek</t>
  </si>
  <si>
    <t>OŠ, Splitsko-dalmatinska županija, Osnovna škola Pojišan, Split</t>
  </si>
  <si>
    <t>OŠ, Varaždinska županija, I. OSNOVNA ŠKOLA VARAŽDIN, Varaždin</t>
  </si>
  <si>
    <t>OŠ, Grad Zagreb, Osnovna škola Trnjanska, Zagreb</t>
  </si>
  <si>
    <t>OŠ, Karlovačka županija, OSNOVNA ŠKOLA ŠVARČA, Karlovac</t>
  </si>
  <si>
    <t>SŠ, Krapinsko- zagorska županija, GIMNAZIJA ANTUNA GUSTAVA MATOŠA, Zabok</t>
  </si>
  <si>
    <t>OŠ, Osječko-baranjska županija, Osnovna škola Matije Petra Katančića, Valpovo</t>
  </si>
  <si>
    <t>OŠ, Splitsko-dalmatinska županija, OSNOVNA ŠKOLA LUČAC, Split</t>
  </si>
  <si>
    <t>OŠ, Varaždinska županija, II. osnovna škola Varaždin, Varaždin</t>
  </si>
  <si>
    <t>OŠ, Grad Zagreb, Osnovna škola Savski Gaj, Zagreb-Novi Zagreb</t>
  </si>
  <si>
    <t>OŠ, Karlovačka županija, OSNOVNA ŠKOLA GRABRIK, Karlovac</t>
  </si>
  <si>
    <t>SŠ, Krapinsko- zagorska županija, SREDNJA ŠKOLA PREGRADA, Pregrada</t>
  </si>
  <si>
    <t>OŠ, Osječko-baranjska županija, Osnovna škola Ladimirevci, Valpovo</t>
  </si>
  <si>
    <t>OŠ, Splitsko-dalmatinska županija, Osnovna škola Brda, Split</t>
  </si>
  <si>
    <t>OŠ, Varaždinska županija, III. Osnovna škola Varaždin, Varaždin</t>
  </si>
  <si>
    <t>OŠ, Grad Zagreb, Osnovna škola BRAĆE RADIĆ, Zagreb-Novi Zagreb</t>
  </si>
  <si>
    <t>OŠ, Karlovačka županija, OSNOVNA ŠKOLA DUBOVAC, Karlovac</t>
  </si>
  <si>
    <t>SŠ, Krapinsko- zagorska županija, SREDNJA ŠKOLA BEDEKOVČINA, Bedekovčina</t>
  </si>
  <si>
    <t>OŠ, Osječko-baranjska županija, OSNOVNA ŠKOLA VLADIMIRA NAZORA, Feričanci</t>
  </si>
  <si>
    <t>OŠ, Splitsko-dalmatinska županija, OSNOVNA ŠKOLA MEJE, Split</t>
  </si>
  <si>
    <t>OŠ, Varaždinska županija, IV. Osnovna škola Varaždin, Varaždin</t>
  </si>
  <si>
    <t>OŠ, Grad Zagreb, OSNOVNA ŠKOLA BREZOVICA, Brezovica</t>
  </si>
  <si>
    <t>OŠ, Karlovačka županija, OSNOVNA ŠKOLA TURANJ, Karlovac</t>
  </si>
  <si>
    <t>SŠ, Krapinsko- zagorska županija, Centar za odgoj i obrazovanje Zajezda, Budinščina</t>
  </si>
  <si>
    <t>OŠ, Osječko-baranjska županija, Osnovna škola Josipa Jurja Strossmayera, Đurđenovac</t>
  </si>
  <si>
    <t>OŠ, Splitsko-dalmatinska županija, Osnovna škola Trstenik, Split</t>
  </si>
  <si>
    <t>OŠ, Varaždinska županija, V. Osnovna škola Varaždin, Varaždin</t>
  </si>
  <si>
    <t>OŠ, Grad Zagreb, OSNOVNA ŠKOLA LUČKO, Lučko</t>
  </si>
  <si>
    <t>OŠ, Karlovačka županija, OSNOVNA ŠKOLA MAHIČNO, Mahično</t>
  </si>
  <si>
    <t>SŠ, Krapinsko- zagorska županija, SREDNJA ŠKOLA KONJŠĆINA, Konjščina</t>
  </si>
  <si>
    <t>OŠ, Osječko-baranjska županija, OSNOVNA ŠKOLA HINKA JUHNA PODGORAČ, Podgorač</t>
  </si>
  <si>
    <t>OŠ, Splitsko-dalmatinska županija, Osnovna škola BLATINE-ŠKRAPE, Split</t>
  </si>
  <si>
    <t>OŠ, Varaždinska županija, VI. osnovna  škola  Varaždin, Varaždin</t>
  </si>
  <si>
    <t>OŠ, Grad Zagreb, OSNOVNA ŠKOLA GUSTAVA KRKLECA, Zagreb-Novi Zagreb</t>
  </si>
  <si>
    <t>OŠ, Karlovačka županija, OSNOVNA ŠKOLA DRAGOJLE JARNEVIĆ, Karlovac</t>
  </si>
  <si>
    <t>SŠ, Krapinsko- zagorska županija, Srednja škola Oroslavje, Oroslavje</t>
  </si>
  <si>
    <t>OŠ, Osječko-baranjska županija, Osnovna škola Čeminac, Čeminac</t>
  </si>
  <si>
    <t>OŠ, Splitsko-dalmatinska županija, OSNOVNA ŠKOLA PLOKITE, Split</t>
  </si>
  <si>
    <t>OŠ, Varaždinska županija, Centar za odgoj i obrazovanje Tomislav Špoljar, Varaždin</t>
  </si>
  <si>
    <t>OŠ, Grad Zagreb, Osnovna škola Ive Andrića, Zagreb-Novi Zagreb</t>
  </si>
  <si>
    <t>OŠ, Karlovačka županija, CENTAR ZA ODGOJ I OBRAZOVANJE DJECE I MLADEŽI , Karlovac</t>
  </si>
  <si>
    <t>SŠ, Krapinsko- zagorska županija, SREDNJA ŠKOLA ZLATAR, Zlatar</t>
  </si>
  <si>
    <t>OŠ, Osječko-baranjska županija, Osnovna škola Jagodnjak, Jagodnjak</t>
  </si>
  <si>
    <t>OŠ, Splitsko-dalmatinska županija, Osnovna škola Kman-Kocunar, Split</t>
  </si>
  <si>
    <t>OŠ, Varaždinska županija, VII. osnovna škola Varaždin, Varaždin</t>
  </si>
  <si>
    <t>OŠ, Grad Zagreb, I. osnovna škola Dugave, Zagreb-Sloboština</t>
  </si>
  <si>
    <t>OŠ, Karlovačka županija, OSNOVNA ŠKOLA "BRAĆA SELJAN", Karlovac</t>
  </si>
  <si>
    <t>OŠ, Sisačko-moslavačka županija, Osnovna škola Dvor, Dvor</t>
  </si>
  <si>
    <t>OŠ, Osječko-baranjska županija, Osnovna škola Popovac, Popovac</t>
  </si>
  <si>
    <t>OŠ, Splitsko-dalmatinska županija, OSNOVNA ŠKOLA SPLIT 3, Split</t>
  </si>
  <si>
    <t>OŠ, Varaždinska županija, Osnovna škola Cestica, Cestica</t>
  </si>
  <si>
    <t>OŠ, Grad Zagreb, Osnovna škola Zapruđe, Zagreb-Novi Zagreb</t>
  </si>
  <si>
    <t>OŠ, Karlovačka županija, OSNOVNA ŠKOLA "SKAKAVAC", Skakavac</t>
  </si>
  <si>
    <t>OŠ, Sisačko-moslavačka županija, OSNOVNA ŠKOLA GLINA, Glina</t>
  </si>
  <si>
    <t>OŠ, Osječko-baranjska županija, Osnovna škola Kneževi Vinogradi, Kneževi Vinogradi</t>
  </si>
  <si>
    <t>OŠ, Splitsko-dalmatinska županija, OSNOVNA ŠKOLA RAVNE NJIVE, Split</t>
  </si>
  <si>
    <t>OŠ, Varaždinska županija, Osnovna škola Kneginec Gornji, Turčin</t>
  </si>
  <si>
    <t>OŠ, Grad Zagreb, OSNOVNA ŠKOLA TRNSKO, Zagreb-Novi Zagreb</t>
  </si>
  <si>
    <t>OŠ, Karlovačka županija, PRVA OSNOVNA ŠKOLA, Ogulin</t>
  </si>
  <si>
    <t>OŠ, Sisačko-moslavačka županija, OSNOVNA ŠKOLA DAVORINA TRSTENJAKA, Hrvatska Kostajnica</t>
  </si>
  <si>
    <t>OŠ, Osječko-baranjska županija, OSNOVNA ŠKOLA ZMAJEVAC, Zmajevac</t>
  </si>
  <si>
    <t>OŠ, Splitsko-dalmatinska županija, OSNOVNA ŠKOLA SUĆIDAR, Split</t>
  </si>
  <si>
    <t>OŠ, Varaždinska županija, Osnovna škola "Petar Zrinski", Jalžabet</t>
  </si>
  <si>
    <t>OŠ, Grad Zagreb, OSNOVNA ŠKOLA SVETA KLARA, Zagreb-Novi Zagreb</t>
  </si>
  <si>
    <t>OŠ, Karlovačka županija, Osnovna škola Ivane Brlić - Mažuranić Ogulin, Ogulin</t>
  </si>
  <si>
    <t>OŠ, Sisačko-moslavačka županija, OSNOVNA ŠKOLA BANOVA JARUGA, Banova Jaruga</t>
  </si>
  <si>
    <t>OŠ, Osječko-baranjska županija, Osnovna škola Bilje, Bilje</t>
  </si>
  <si>
    <t>OŠ, Splitsko-dalmatinska županija, Osnovna škola Mertojak, Split</t>
  </si>
  <si>
    <t>OŠ, Varaždinska županija, Osnovna škola Vidovec, Vidovec</t>
  </si>
  <si>
    <t>OŠ, Grad Zagreb, Osnovna škola MLADOST, Zagreb-Novi Zagreb</t>
  </si>
  <si>
    <t>OŠ, Karlovačka županija, OSNOVNA ŠKOLA "SLAVA RAŠKAJ", Ozalj</t>
  </si>
  <si>
    <t>OŠ, Sisačko-moslavačka županija, OSNOVNA ŠKOLA MATE LOVRAKA, Kutina</t>
  </si>
  <si>
    <t>OŠ, Osječko-baranjska županija, Osnovna škola Lug - Laskói Általános Iskola, Lug</t>
  </si>
  <si>
    <t>OŠ, Splitsko-dalmatinska županija, Osnovna škola Gripe, Split</t>
  </si>
  <si>
    <t>OŠ, Varaždinska županija, Osnovna škola Petrijanec, Petrijanec</t>
  </si>
  <si>
    <t>OŠ, Grad Zagreb, Osnovna škola Stjepana Bencekovića, Horvati</t>
  </si>
  <si>
    <t>OŠ, Karlovačka županija, OSNOVNA ŠKOLA SLUNJ, Slunj</t>
  </si>
  <si>
    <t>OŠ, Sisačko-moslavačka županija, OSNOVNA ŠKOLA VLADIMIRA VIDRIĆA, Kutina</t>
  </si>
  <si>
    <t>OŠ, Osječko-baranjska županija, Osnovna škola Draž, Draž</t>
  </si>
  <si>
    <t>OŠ, Splitsko-dalmatinska županija, OSNOVNA ŠKOLA MEJAŠI, Split</t>
  </si>
  <si>
    <t>OŠ, Varaždinska županija, Osnovna škola Vladimir Nazor, Sveti Ilija</t>
  </si>
  <si>
    <t>OŠ, Grad Zagreb, OSNOVNA ŠKOLA ODRA, Zagreb-Novi Zagreb</t>
  </si>
  <si>
    <t>OŠ, Karlovačka županija, Osnovna škola Vojnić, Vojnić</t>
  </si>
  <si>
    <t>OŠ, Sisačko-moslavačka županija, OSNOVNA ŠKOLA STJEPANA KEFELJE, Kutina</t>
  </si>
  <si>
    <t>OŠ, Osječko-baranjska županija, Osnovna škola Darda, Darda</t>
  </si>
  <si>
    <t>OŠ, Splitsko-dalmatinska županija, OSNOVNA ŠKOLA PUJANKI, Split</t>
  </si>
  <si>
    <t>OŠ, Varaždinska županija, Osnovna škola Beletinec, Sveti Ilija</t>
  </si>
  <si>
    <t>OŠ, Grad Zagreb, Osnovna škola Većeslava Holjevca, Zagreb-Novi Zagreb</t>
  </si>
  <si>
    <t>OŠ, Karlovačka županija, OSNOVNA ŠKOLA ˝ANTUN KLASINC˝ LASINJA, Lasinja</t>
  </si>
  <si>
    <t>OŠ, Sisačko-moslavačka županija, OSNOVNA ŠKOLA ZVONIMIRA FRANKA, Kutina</t>
  </si>
  <si>
    <t>OŠ, Osječko-baranjska županija, Osnovna škola Ivana Kukuljevića, Belišće</t>
  </si>
  <si>
    <t>OŠ, Splitsko-dalmatinska županija, Osnovna škola ŽRNOVNICA, Žrnovnica</t>
  </si>
  <si>
    <t xml:space="preserve">OŠ, Varaždinska županija, Osnovna škola Trnovec, Trnovec Bartolovečki </t>
  </si>
  <si>
    <t>OŠ, Grad Zagreb, Osnovna škola OTOK, Zagreb-Sloboština</t>
  </si>
  <si>
    <t>OŠ, Karlovačka županija, OSNOVNA ŠKOLA BARILOVIĆ, Barilović</t>
  </si>
  <si>
    <t>OŠ, Sisačko-moslavačka županija, OSNOVNA ŠKOLA NOVSKA, Novska</t>
  </si>
  <si>
    <t>OŠ, Osječko-baranjska županija, Osnovna škola Bratoljuba Klaića, Bizovac</t>
  </si>
  <si>
    <t>OŠ, Splitsko-dalmatinska županija, OSNOVNA ŠKOLA SRINJINE, Srinjine</t>
  </si>
  <si>
    <t xml:space="preserve">OŠ, Varaždinska županija, Osnovna škola Šemovec, Trnovec Bartolovečki </t>
  </si>
  <si>
    <t>OŠ, Grad Zagreb, OSNOVNA ŠKOLA FRANA GALOVIĆA, Zagreb-Sloboština</t>
  </si>
  <si>
    <t>OŠ, Karlovačka županija, OSNOVNA ŠKOLA CETINGRAD, Cetingrad</t>
  </si>
  <si>
    <t>OŠ, Sisačko-moslavačka županija, OSNOVNA ŠKOLA RAJIĆ, Rajić</t>
  </si>
  <si>
    <t>OŠ, Osječko-baranjska županija, Osnovna škola Vladimir Nazor, Čepin</t>
  </si>
  <si>
    <t>OŠ, Splitsko-dalmatinska županija, OSNOVNA ŠKOLA VISOKA, Split</t>
  </si>
  <si>
    <t>OŠ, Varaždinska županija, Osnovna škola Vinica, Vinica</t>
  </si>
  <si>
    <t>OŠ, Grad Zagreb, OSNOVNA ŠKOLA VUGROVEC-KAŠINA, Kašina</t>
  </si>
  <si>
    <t>OŠ, Karlovačka županija, OSNOVNA ŠKOLA DRAGANIĆI, Draganići</t>
  </si>
  <si>
    <t>OŠ, Sisačko-moslavačka županija, I. OSNOVNA ŠKOLA PETRINJA, Petrinja</t>
  </si>
  <si>
    <t>OŠ, Osječko-baranjska županija, Osnovna škola Miroslava Krleže, Čepin</t>
  </si>
  <si>
    <t>OŠ, Splitsko-dalmatinska županija, OSNOVNA ŠKOLA STOBREČ, Stobreč</t>
  </si>
  <si>
    <t>OŠ, Varaždinska županija, Osnovna škola Sračinec, Sračinec</t>
  </si>
  <si>
    <t>OŠ, Grad Zagreb, OSNOVNA ŠKOLA IVANA GRANĐE, Sesvete</t>
  </si>
  <si>
    <t>OŠ, Karlovačka županija, OSNOVNA ŠKOLA GENERALSKI STOL, Generalski Stol</t>
  </si>
  <si>
    <t>OŠ, Sisačko-moslavačka županija, OSNOVNA ŠKOLA MATE LOVRAKA PETRINJA, Petrinja</t>
  </si>
  <si>
    <t>OŠ, Osječko-baranjska županija, Osnovna škola Ernestinovo, Ernestinovo</t>
  </si>
  <si>
    <t>OŠ, Splitsko-dalmatinska županija, OSNOVNA ŠKOLA KAMEN-ŠINE, Split</t>
  </si>
  <si>
    <t>OŠ, Varaždinska županija, Osnovna škola Franje Serta Bednja, Bednja</t>
  </si>
  <si>
    <t>OŠ, Grad Zagreb, Osnovna škola SESVETE, Sesvete</t>
  </si>
  <si>
    <t>OŠ, Karlovačka županija, OSNOVNA ŠKOLA KATARINE ZRINSKI, Krnjak</t>
  </si>
  <si>
    <t>OŠ, Sisačko-moslavačka županija, OSNOVNA ŠKOLA DRAGUTINA TADIJANOVIĆA PETRINJA, Petrinja</t>
  </si>
  <si>
    <t>OŠ, Osječko-baranjska županija, Osnovna škola Laslovo, Laslovo-Korog</t>
  </si>
  <si>
    <t>OŠ, Splitsko-dalmatinska županija, OSNOVNA ŠKOLA SLATINE, Slatine</t>
  </si>
  <si>
    <t>OŠ, Varaždinska županija, Osnovna škola Gustav Krklec Maruševec, Maruševec</t>
  </si>
  <si>
    <t xml:space="preserve">OŠ, Grad Zagreb, Osnovna škola Sesvetski Kraljevec, Sesvete-Kraljevec </t>
  </si>
  <si>
    <t>OŠ, Karlovačka županija, OSNOVNA ŠKOLA NETRETIĆ, Netretić</t>
  </si>
  <si>
    <t>OŠ, Sisačko-moslavačka županija, Osnovna škola Ivan Goran Kovačić, Petrinja</t>
  </si>
  <si>
    <t>OŠ, Osječko-baranjska županija, Osnovna škola Gorjani, Gorjani</t>
  </si>
  <si>
    <t>OŠ, Splitsko-dalmatinska županija, OSNOVNA ŠKOLA LIBAR, Split</t>
  </si>
  <si>
    <t>OŠ, Varaždinska županija, Osnovna škola grofa Janka Draškovića, Klenovnik</t>
  </si>
  <si>
    <t>OŠ, Grad Zagreb, CENTAR ZA ODGOJ  I OBRAZOVANJE GOLJAK, Zagreb</t>
  </si>
  <si>
    <t>OŠ, Karlovačka županija, OSNOVNA ŠKOLA "JOSIPDOL", Josipdol</t>
  </si>
  <si>
    <t>OŠ, Sisačko-moslavačka županija, OSNOVNA ŠKOLA IVANA KUKULJEVIĆA SISAK, Sisak</t>
  </si>
  <si>
    <t>OŠ, Osječko-baranjska županija, Osnovna škola Josip Kozarac, Punitovci</t>
  </si>
  <si>
    <t>OŠ, Splitsko-dalmatinska županija, Centar za odgoj i obrazovanje JURAJ BONAČI, Split</t>
  </si>
  <si>
    <t>OŠ, Varaždinska županija, Osnovna škola Andrije Kačića Miošića, Donja Voća</t>
  </si>
  <si>
    <t>OŠ, Grad Zagreb, CENTAR ZA AUTIZAM, Zagreb</t>
  </si>
  <si>
    <t>OŠ, Karlovačka županija, OSNOVNA ŠKOLA PLAŠKI, Plaški</t>
  </si>
  <si>
    <t>OŠ, Sisačko-moslavačka županija, Osnovna škola 22. lipnja, Sisak</t>
  </si>
  <si>
    <t>OŠ, Osječko-baranjska županija, Osnovna škola Drenje, Drenje</t>
  </si>
  <si>
    <t>OŠ, Splitsko-dalmatinska županija, Centar za odgoj i obrazovanje SLAVA RAŠKAJ, Split</t>
  </si>
  <si>
    <t>OŠ, Varaždinska županija, Osnovna škola Ante Starčevića, Lepoglava</t>
  </si>
  <si>
    <t>OŠ, Grad Zagreb, OSNOVNA ŠKOLA NAD LIPOM, Zagreb</t>
  </si>
  <si>
    <t>OŠ, Karlovačka županija, OSNOVNA ŠKOLA EUGENA KVATERNIKA, Rakovica</t>
  </si>
  <si>
    <t>OŠ, Sisačko-moslavačka županija, OSNOVNA ŠKOLA "BRAĆA BOBETKO" SISAK, Sisak</t>
  </si>
  <si>
    <t>OŠ, Osječko-baranjska županija, Osnovna škola Ivane Brlić Mažuranić, Koška</t>
  </si>
  <si>
    <t>OŠ, Splitsko-dalmatinska županija, Osnovna škola Kralja Zvonimira, Seget Donji</t>
  </si>
  <si>
    <t>OŠ, Varaždinska županija, Osnovna škola Ivana Rangera, Kamenica, Lepoglava</t>
  </si>
  <si>
    <t>OŠ, Grad Zagreb, Poliklinika za rehabilitaciju slušanja i govora SUVAG, Zagreb</t>
  </si>
  <si>
    <t>OŠ, Karlovačka županija, OSNOVNA ŠKOLA ŽAKANJE, Žakanje</t>
  </si>
  <si>
    <t>OŠ, Sisačko-moslavačka županija, Osnovna škola Braća Ribar, Sisak</t>
  </si>
  <si>
    <t>OŠ, Osječko-baranjska županija, Osnovna škola Petrijevci, Petrijevci</t>
  </si>
  <si>
    <t>OŠ, Splitsko-dalmatinska županija, OSNOVNA ŠKOLA STROŽANAC, Podstrana</t>
  </si>
  <si>
    <t>OŠ, Varaždinska županija, Osnovna škola Izidora Poljaka, Višnjica, Donja Višnjica</t>
  </si>
  <si>
    <t>OŠ, Grad Zagreb, Waldorfska škola u Zagrebu, Zagreb-Novi Zagreb</t>
  </si>
  <si>
    <t>SŠ, Karlovačka županija, SREDNJA ŠKOLA DUGA RESA, Duga Resa</t>
  </si>
  <si>
    <t>OŠ, Sisačko-moslavačka županija, Osnovna škola Viktorovac, Sisak</t>
  </si>
  <si>
    <t>OŠ, Osječko-baranjska županija, Osnovna škola Josipa Jurja Strossmayera, Trnava</t>
  </si>
  <si>
    <t>OŠ, Splitsko-dalmatinska županija, Osnovna škola BOL, Bol</t>
  </si>
  <si>
    <t>OŠ, Varaždinska županija, Osnovna škola Martijanec, Donji Martijanec</t>
  </si>
  <si>
    <t>OŠ, Grad Zagreb, Osnovna škola Brestje, Sesvete</t>
  </si>
  <si>
    <t>SŠ, Karlovačka županija, CENTAR ZA ODGOJ I OBRAZOVANJE DJECE I MLADEŽI , Karlovac</t>
  </si>
  <si>
    <t>OŠ, Sisačko-moslavačka županija, Osnovna škola Galdovo, Sisak</t>
  </si>
  <si>
    <t>OŠ, Osječko-baranjska županija, Osnovna škola Josipa Kozarca, Semeljci</t>
  </si>
  <si>
    <t>OŠ, Splitsko-dalmatinska županija, Osnovna škola PUČIŠĆA, Pučišća</t>
  </si>
  <si>
    <t>OŠ, Varaždinska županija, Osnovna škola Sveti Đurđ, Sveti Đurđ</t>
  </si>
  <si>
    <t>OŠ, Grad Zagreb, OSNOVNA ŠKOLA BOROVJE    , Zagreb</t>
  </si>
  <si>
    <t>SŠ, Karlovačka županija, GIMNAZIJA KARLOVAC, Karlovac</t>
  </si>
  <si>
    <t>OŠ, Sisačko-moslavačka županija, Osnovna škola Sela, Sela</t>
  </si>
  <si>
    <t>OŠ, Osječko-baranjska županija, Osnovna škola Ivana Brlić Mažuranić, Strizivojna</t>
  </si>
  <si>
    <t>OŠ, Splitsko-dalmatinska županija, Osnovna škola Vladimira Nazora, Postira</t>
  </si>
  <si>
    <t>OŠ, Varaždinska županija, Osnovna škola Veliki Bukovec, Mali Bukovec</t>
  </si>
  <si>
    <t>OŠ, Grad Zagreb, OSNOVNA ŠKOLA REMETE, Zagreb</t>
  </si>
  <si>
    <t>SŠ, Karlovačka županija, PRIRODOSLOVNA ŠKOLA KARLOVAC , Karlovac</t>
  </si>
  <si>
    <t>OŠ, Sisačko-moslavačka županija, Osnovna škola Budaševo-Topolovac-Gušće, Topolovac</t>
  </si>
  <si>
    <t>OŠ, Osječko-baranjska županija, Osnovna škola Silvije Strahimir Kranjčević, Levanjska Varoš</t>
  </si>
  <si>
    <t>OŠ, Splitsko-dalmatinska županija, Osnovna škola SELCA, Selca</t>
  </si>
  <si>
    <t>OŠ, Varaždinska županija, Osnovna škola Antuna i Ivana Kukuljevića, Varaždinske Toplice</t>
  </si>
  <si>
    <t>OŠ, Grad Zagreb, Osnovna škola Špansko Oranice, Zagreb</t>
  </si>
  <si>
    <t>SŠ, Karlovačka županija, EKONOMSKO - TURISTIČKA ŠKOLA, Karlovac</t>
  </si>
  <si>
    <t>OŠ, Sisačko-moslavačka županija, OSNOVNA ŠKOLA KOMAREVO, Blinjski Kut</t>
  </si>
  <si>
    <t>OŠ, Osječko-baranjska županija, Osnovna škola Milka Cepelića, Vuka</t>
  </si>
  <si>
    <t>OŠ, Splitsko-dalmatinska županija, Osnovna škola Kneza Branimira, Donji Muć</t>
  </si>
  <si>
    <t>OŠ, Varaždinska županija, Osnovna škola Svibovec, Varaždinske Toplice</t>
  </si>
  <si>
    <t>OŠ, Grad Zagreb, Osnovna škola Sesvetska Sela, Sesvete</t>
  </si>
  <si>
    <t>SŠ, Karlovačka županija, ŠUMARSKA I DRVODJELJSKA ŠKOLA KARLOVAC, Karlovac</t>
  </si>
  <si>
    <t>OŠ, Sisačko-moslavačka županija, Osnovna škola Gvozd, Gvozd</t>
  </si>
  <si>
    <t>OŠ, Osječko-baranjska županija, Osnovna škola Mate Lovraka, Vladislavci</t>
  </si>
  <si>
    <t>OŠ, Splitsko-dalmatinska županija, Osnovna škola Neorić-Sutina, Neorić</t>
  </si>
  <si>
    <t>OŠ, Varaždinska županija, Osnovna škola Breznički Hum, Breznički Hum</t>
  </si>
  <si>
    <t>OŠ, Grad Zagreb, Osnovna škola Sesvetska Sopnica, Sesvete</t>
  </si>
  <si>
    <t>SŠ, Karlovačka županija, MEDICINSKA ŠKOLA, Karlovac</t>
  </si>
  <si>
    <t>OŠ, Sisačko-moslavačka županija, OSNOVNA ŠKOLA JOSIPA KOZARCA, Lipovljani</t>
  </si>
  <si>
    <t>OŠ, Osječko-baranjska županija, OSNOVNA ŠKOLA LUKA BOTIĆ, Viškovci</t>
  </si>
  <si>
    <t>OŠ, Splitsko-dalmatinska županija, Osnovna škola BRAĆE RADIĆA, Donji Muć</t>
  </si>
  <si>
    <t>OŠ, Varaždinska županija, Osnovna škola Ljubešćica, Ljubešćica</t>
  </si>
  <si>
    <t>OŠ, Grad Zagreb, Osnovna škola Luka, Sesvete</t>
  </si>
  <si>
    <t>SŠ, Karlovačka županija, TEHNIČKA ŠKOLA KARLOVAC, Karlovac</t>
  </si>
  <si>
    <t>OŠ, Sisačko-moslavačka županija, Osnovna škola Mladost, Lekenik</t>
  </si>
  <si>
    <t>OŠ, Osječko-baranjska županija, Osnovna škola Matija Gubec, Magadenovac</t>
  </si>
  <si>
    <t>OŠ, Splitsko-dalmatinska županija, OSNOVNA ŠKOLA JESENICE DUGI RAT, Dugi Rat</t>
  </si>
  <si>
    <t>OŠ, Varaždinska županija, Osnovna škola Bisag, Bisag</t>
  </si>
  <si>
    <t>OŠ, Grad Zagreb, OSNOVNA ŠKOLA BARTOLA KAŠIĆA, Zagreb</t>
  </si>
  <si>
    <t>SŠ, Karlovačka županija, TRGOVAČKO - UGOSTITELJSKA ŠKOLA, Karlovac</t>
  </si>
  <si>
    <t>OŠ, Sisačko-moslavačka županija, Osnovna škola Braća Radić, Martinska Ves</t>
  </si>
  <si>
    <t>OŠ, Osječko-baranjska županija, Osnovna škola Dalj, Dalj</t>
  </si>
  <si>
    <t>OŠ, Splitsko-dalmatinska županija, OSNOVNA ŠKOLA GROHOTE, Grohote</t>
  </si>
  <si>
    <t>OŠ, Varaždinska županija, Osnovna škola Visoko, Visoko</t>
  </si>
  <si>
    <t>OŠ, Grad Zagreb, Centar za odgoj i obrazovanje PREKRIŽJE - Zagreb, Zagreb</t>
  </si>
  <si>
    <t>SŠ, Karlovačka županija, MJEŠOVITA INDUSTRIJSKO - OBRTNIČKA ŠKOLA, Karlovac</t>
  </si>
  <si>
    <t>OŠ, Sisačko-moslavačka županija, Osnovna škola Jasenovac, Jasenovac</t>
  </si>
  <si>
    <t>OŠ, Osječko-baranjska županija, Osnovna škola Bijelo Brdo, Bijelo Brdo</t>
  </si>
  <si>
    <t>OŠ, Splitsko-dalmatinska županija, OSNOVNA ŠKOLA DINKA ŠIMUNOVIĆA, Hrvace</t>
  </si>
  <si>
    <t>OŠ, Varaždinska županija, Osnovna škola Tužno, Radovan</t>
  </si>
  <si>
    <t>OŠ, Grad Zagreb, OSNOVNA MONTESSORI ŠKOLA BARUNICE DEDEE VRANYCZANY, Zagreb</t>
  </si>
  <si>
    <t>SŠ, Karlovačka županija, Prva privatna gimnazija, Karlovac</t>
  </si>
  <si>
    <t>OŠ, Sisačko-moslavačka županija, OSNOVNA ŠKOLA JABUKOVAC, Jabukovac</t>
  </si>
  <si>
    <t>OŠ, Osječko-baranjska županija, Osnovna škola Antunovac, Antunovac</t>
  </si>
  <si>
    <t>OŠ, Splitsko-dalmatinska županija, Osnovna škola TIN UJEVIĆ, Krivodol</t>
  </si>
  <si>
    <t>SŠ, Varaždinska županija, Srednja škola Ivanec, Ivanec</t>
  </si>
  <si>
    <t>OŠ, Grad Zagreb, Centar za odgoj i obrazovanje Slava Raškaj Zagreb, Zagreb</t>
  </si>
  <si>
    <t>SŠ, Karlovačka županija, OBRTNIČKA I TEHNIČKA ŠKOLA OGULIN, Ogulin</t>
  </si>
  <si>
    <t>OŠ, Sisačko-moslavačka županija, OSNOVNA ŠKOLA POPOVAČA, Popovača</t>
  </si>
  <si>
    <t>OŠ, Osječko-baranjska županija, Osnovna škola Ante Starčevića Viljevo, Viljevo</t>
  </si>
  <si>
    <t>OŠ, Splitsko-dalmatinska županija, Osnovna škola I.G. Kovačića, Cista Velika</t>
  </si>
  <si>
    <t>SŠ, Varaždinska županija, Srednja škola u Maruševcu s pravom javnosti, Maruševec</t>
  </si>
  <si>
    <t>OŠ, Grad Zagreb, Centar za odgoj i obrazovanje Dubrava, Zagreb-Dubrava</t>
  </si>
  <si>
    <t>SŠ, Karlovačka županija, GIMNAZIJA BERNARDINA FRANKOPANA, Ogulin</t>
  </si>
  <si>
    <t>OŠ, Sisačko-moslavačka županija, OSNOVNA ŠKOLA LUDINA, Velika Ludina</t>
  </si>
  <si>
    <t>SŠ, Osječko-baranjska županija, GIMNAZIJA BELI MANASTIR, Beli Manastir</t>
  </si>
  <si>
    <t>OŠ, Splitsko-dalmatinska županija, Osnovna škola Aržano, Aržano</t>
  </si>
  <si>
    <t>SŠ, Varaždinska županija, Centar za odgoj i obrazovanje pri Odgojnom domu Ivanec, Ivanec</t>
  </si>
  <si>
    <t>OŠ, Grad Zagreb, Osnovna škola Lauder-Hugo Kon, Zagreb</t>
  </si>
  <si>
    <t>SŠ, Karlovačka županija, SREDNJA ŠKOLA SLUNJ, Slunj</t>
  </si>
  <si>
    <t>OŠ, Sisačko-moslavačka županija, OSNOVNA ŠKOLA SUNJA, Sunja</t>
  </si>
  <si>
    <t>SŠ, Osječko-baranjska županija, PRVA SREDNJA ŠKOLA BELI MANASTIR, Beli Manastir</t>
  </si>
  <si>
    <t>OŠ, Splitsko-dalmatinska županija, OSNOVNA ŠKOLA SILVIJA STRAHIMIRA KRANJČEVIĆA LOVREĆ, Lovreć</t>
  </si>
  <si>
    <t>SŠ, Varaždinska županija, Prva gimnazija Varaždin, Varaždin</t>
  </si>
  <si>
    <t>OŠ, Grad Zagreb, Osnovna škola Kreativan razvoj s pravom javnosti, Zagreb</t>
  </si>
  <si>
    <t>OŠ, Ličko-senjska županija, OSNOVNA ŠKOLA DONJI LAPAC, Donji Lapac</t>
  </si>
  <si>
    <t>OŠ, Sisačko-moslavačka županija, Osnovna škola Vladimir Nazor Topusko, Topusko</t>
  </si>
  <si>
    <t>SŠ, Osječko-baranjska županija, DRUGA SREDNJA ŠKOLA BELI MANASTIR, Beli Manastir</t>
  </si>
  <si>
    <t>OŠ, Splitsko-dalmatinska županija, Osnovna škola STUDENCI, Studenci</t>
  </si>
  <si>
    <t>SŠ, Varaždinska županija, Druga gimnazija Varaždin, Varaždin</t>
  </si>
  <si>
    <t>OŠ, Grad Zagreb, Osnovna škola NANDI s pravom javnosti, Zagreb</t>
  </si>
  <si>
    <t>OŠ, Ličko-senjska županija, OSNOVNA ŠKOLA DR. JURE TURIĆA, Gospić</t>
  </si>
  <si>
    <t>OŠ, Sisačko-moslavačka županija, Osnovna škola Katarina Zrinska Mečenčani, Donji Kukuruzari</t>
  </si>
  <si>
    <t>SŠ, Osječko-baranjska županija, Srednja škola Donji Miholjac, Donji Miholjac</t>
  </si>
  <si>
    <t>OŠ, Splitsko-dalmatinska županija, OSNOVNA ŠKOLA IVAN LEKO, Donji Proložac</t>
  </si>
  <si>
    <t>SŠ, Varaždinska županija, Elektrostrojarska škola, Varaždin</t>
  </si>
  <si>
    <t>OŠ, Grad Zagreb, Centar za odgoj i obrazovanje Vinko Bek, Zagreb</t>
  </si>
  <si>
    <t>OŠ, Ličko-senjska županija, Osnovna škola Dr. Franje Tuđmana Lički Osik, Lički Osik</t>
  </si>
  <si>
    <t>OŠ, Sisačko-moslavačka županija, Osnovna škola Ivo Kozarčanin, Hrvatska Dubica</t>
  </si>
  <si>
    <t>SŠ, Osječko-baranjska županija, Srednja strukovna škola Braće Radića, Đakovo</t>
  </si>
  <si>
    <t>OŠ, Splitsko-dalmatinska županija, OSNOVNA ŠKOLA RUNOVIĆ, Runović</t>
  </si>
  <si>
    <t>SŠ, Varaždinska županija, Medicinska škola Varaždin, Varaždin</t>
  </si>
  <si>
    <t>OŠ, Grad Zagreb, Centar za rehabilitaciju Zagreb , Zagreb</t>
  </si>
  <si>
    <t>OŠ, Ličko-senjska županija, OSNOVNA ŠKOLA DR. ANTE STARČEVIĆ PAZARIŠTE-KLANAC, Klanac</t>
  </si>
  <si>
    <t>SŠ, Sisačko-moslavačka županija, Srednja škola Glina, Glina</t>
  </si>
  <si>
    <t>SŠ, Osječko-baranjska županija, GIMNAZIJA A.G.MATOŠA, Đakovo</t>
  </si>
  <si>
    <t>OŠ, Splitsko-dalmatinska županija, Osnovna škola JELSA, Jelsa</t>
  </si>
  <si>
    <t>SŠ, Varaždinska županija, Gospodarska škola Varaždin, Varaždin</t>
  </si>
  <si>
    <t>OŠ, Grad Zagreb, OSNOVNA ŠKOLA JELKOVEC, Sesvete</t>
  </si>
  <si>
    <t>OŠ, Ličko-senjska županija, OSNOVNA ŠKOLA ZRINSKIH I FRANKOPANA, Otočac</t>
  </si>
  <si>
    <t>SŠ, Sisačko-moslavačka županija, Srednja škola Ivana Trnskoga, Hrvatska Kostajnica</t>
  </si>
  <si>
    <t>SŠ, Osječko-baranjska županija, Obrtnička škola Antuna Horvata Đakovo, Đakovo</t>
  </si>
  <si>
    <t>OŠ, Splitsko-dalmatinska županija, Osnovna škola ANTE ANĐELINOVIĆ, Sućuraj</t>
  </si>
  <si>
    <t>SŠ, Varaždinska županija, STROJARSKA I PROMETNA ŠKOLA, Varaždin</t>
  </si>
  <si>
    <t>SŠ, Grad Zagreb, Centar za odgoj i obrazovanje Slava Raškaj Zagreb, Zagreb</t>
  </si>
  <si>
    <t>OŠ, Ličko-senjska županija, OSNOVNA ŠKOLA SILVIJA STRAHIMIRA KRANJČEVIĆA SENJ, Senj</t>
  </si>
  <si>
    <t>SŠ, Sisačko-moslavačka županija, SREDNJA ŠKOLA TINA UJEVIĆA, Kutina</t>
  </si>
  <si>
    <t>SŠ, Osječko-baranjska županija, Srednja škola Isidora Kršnjavoga Našice, Našice</t>
  </si>
  <si>
    <t>OŠ, Splitsko-dalmatinska županija, Osnovna škola Primorski Dolac, Primorski Dolac</t>
  </si>
  <si>
    <t>SŠ, Varaždinska županija, Srednja strukovna škola, Varaždin</t>
  </si>
  <si>
    <t>SŠ, Grad Zagreb, Centar za odgoj i obrazovanje Dubrava, Zagreb-Dubrava</t>
  </si>
  <si>
    <t>OŠ, Ličko-senjska županija, OSNOVNA ŠKOLA LUKE PERKOVIĆA BRINJE, Brinje</t>
  </si>
  <si>
    <t>SŠ, Sisačko-moslavačka županija, TEHNIČKA ŠKOLA KUTINA, Kutina</t>
  </si>
  <si>
    <t>SŠ, Osječko-baranjska županija, PROSVJETNO-KULTURNI CENTAR MAĐARA U REPUBLICI HRVATSKOJ, Osijek</t>
  </si>
  <si>
    <t>OŠ, Splitsko-dalmatinska županija, Osnovna škola don Mihovila Pavlinovića, Podgora</t>
  </si>
  <si>
    <t>SŠ, Varaždinska županija, Graditeljska, prirodoslovna i rudarska škola, Varaždin</t>
  </si>
  <si>
    <t>SŠ, Grad Zagreb, Centar za odgoj i obrazovanje Vinko Bek, Zagreb</t>
  </si>
  <si>
    <t>OŠ, Ličko-senjska županija, OSNOVNA ŠKOLA KARLOBAG, Karlobag</t>
  </si>
  <si>
    <t>SŠ, Sisačko-moslavačka županija, SREDNJA ŠKOLA NOVSKA, Novska</t>
  </si>
  <si>
    <t>SŠ, Osječko-baranjska županija, Elektrotehnička i prometna škola Osijek, Osijek</t>
  </si>
  <si>
    <t>OŠ, Splitsko-dalmatinska županija, Osnovna škola GRADAC, Gradac</t>
  </si>
  <si>
    <t>SŠ, Varaždinska županija, PRVA PRIVATNA GIMNAZIJA S PRAVOM JAVNOSTI VARAŽDIN, Varaždin</t>
  </si>
  <si>
    <t>SŠ, Grad Zagreb, I. GIMNAZIJA, Zagreb</t>
  </si>
  <si>
    <t>OŠ, Ličko-senjska županija, OSNOVNA ŠKOLA PERUŠIĆ, Perušić</t>
  </si>
  <si>
    <t>SŠ, Sisačko-moslavačka županija, SREDNJA ŠKOLA PETRINJA, Petrinja</t>
  </si>
  <si>
    <t>SŠ, Osječko-baranjska županija, Strojarska tehnička škola Osijek, Osijek</t>
  </si>
  <si>
    <t>OŠ, Splitsko-dalmatinska županija, Osnovna škola dr. Franje Tuđmana Brela, Brela</t>
  </si>
  <si>
    <t>SŠ, Varaždinska županija, Privatna srednja škola Varaždin s pravom javnosti, Varaždin</t>
  </si>
  <si>
    <t>SŠ, Grad Zagreb, II. gimnazija, Zagreb</t>
  </si>
  <si>
    <t>OŠ, Ličko-senjska županija, OSNOVNA ŠKOLA ANŽ FRANKOPAN KOSINJ, Kosinj</t>
  </si>
  <si>
    <t>SŠ, Sisačko-moslavačka županija, GIMNAZIJA SISAK, Sisak</t>
  </si>
  <si>
    <t>SŠ, Osječko-baranjska županija, I. Gimnazija Osijek, Osijek</t>
  </si>
  <si>
    <t>OŠ, Splitsko-dalmatinska županija, OSNOVNA ŠKOLA BARIŠE GRANIĆA MEŠTRA, Baška Voda</t>
  </si>
  <si>
    <t>SŠ, Varaždinska županija, Privatna varaždinska gimnazija s pravom javnosti, Varaždin</t>
  </si>
  <si>
    <t>SŠ, Grad Zagreb, III. GIMNAZIJA, Zagreb</t>
  </si>
  <si>
    <t>OŠ, Ličko-senjska županija, Osnovna škola A. G. Matoša Novalja, Novalja</t>
  </si>
  <si>
    <t>SŠ, Sisačko-moslavačka županija, Industrijsko-obrtnička škola Sisak, Sisak-Caprag</t>
  </si>
  <si>
    <t>SŠ, Osječko-baranjska županija, II.Gimnazija Osijek, Osijek</t>
  </si>
  <si>
    <t>OŠ, Splitsko-dalmatinska županija, OSNOVNA ŠKOLA IVAN DUKNOVIĆ, Marina</t>
  </si>
  <si>
    <t>SŠ, Varaždinska županija, Privatna ekonomsko-poslovna škola s pravom javnosti, Varaždin</t>
  </si>
  <si>
    <t>SŠ, Grad Zagreb, IV. Gimnazija, Zagreb</t>
  </si>
  <si>
    <t>OŠ, Ličko-senjska županija, Osnovna škola Lovinac, Lovinac</t>
  </si>
  <si>
    <t>SŠ, Sisačko-moslavačka županija, Srednja škola Viktorovac, Sisak</t>
  </si>
  <si>
    <t>SŠ, Osječko-baranjska županija, III. Gimnazija Osijek, Osijek</t>
  </si>
  <si>
    <t>OŠ, Splitsko-dalmatinska županija, Osnovna škola KAMEŠNICA, Otok (Dalmacija)</t>
  </si>
  <si>
    <t>Županija:</t>
  </si>
  <si>
    <t>ŠPORT:</t>
  </si>
  <si>
    <t>Mjesto održavanja natjecanja:</t>
  </si>
  <si>
    <t>Datum održavanja natjecanja:</t>
  </si>
  <si>
    <t xml:space="preserve">Skupina: </t>
  </si>
  <si>
    <t>IME</t>
  </si>
  <si>
    <t>PREZIME</t>
  </si>
  <si>
    <t>Rbr.</t>
  </si>
  <si>
    <t>POPIS ŠKOLA KOJE SU SE KVALIFICIRALE ZA NATJECANJE:</t>
  </si>
  <si>
    <t>R.BR.</t>
  </si>
  <si>
    <t>IME ŠKOLE</t>
  </si>
  <si>
    <t>IME ŠŠD-a</t>
  </si>
  <si>
    <t>MJESTO</t>
  </si>
  <si>
    <t>BROJ UČENIKA NA NATJECANJU</t>
  </si>
  <si>
    <t>UTAKMICA ZA 1. MJESTO</t>
  </si>
  <si>
    <t>UTAKMICA ZA 3. MJESTO</t>
  </si>
  <si>
    <t>ŠŠD</t>
  </si>
  <si>
    <t xml:space="preserve">IME </t>
  </si>
  <si>
    <t>:</t>
  </si>
  <si>
    <t>ŽUPANIJSKI ŠKOLSKI ŠPORTSKI SAVEZ ZAGREBAČKE ŽUPANIJE</t>
  </si>
  <si>
    <t xml:space="preserve">ŽUPANIJSKI  ŠKOLSKI  ŠPORTSKI  SAVEZ KRAPINSKO - ZAGORSKE  ŽUPANIJE </t>
  </si>
  <si>
    <t>ŠKOLSKI SPORTSKI SAVEZ SISAČKO MOSLAVAČKE ŽUPANIJE</t>
  </si>
  <si>
    <t>ŠKOLSKI ŠPORTSKI SAVEZ KARLOVAČKE ŽUPANIJE</t>
  </si>
  <si>
    <t>ŠKOLSKI ŠPORTSKI SAVEZ VARAŽDINSKE ŽUPANIJE</t>
  </si>
  <si>
    <t xml:space="preserve">ŠKOLSKI  ŠPORTSKI  SAVEZ KOPRIVNIČKO-KRIŽEVAČKE ŽUPANIJE </t>
  </si>
  <si>
    <t>SAVEZ ŠKOLSKIH ŠPORTSKI DRUŠTAVA BJELOVARSKO-BILOGORSKE ŽUPANIJE</t>
  </si>
  <si>
    <t>SAVEZ ŠKOLSKIH SPORTSKIH DRUŠTAVA PRIMORSKO-GORANSKE ŽUPANIJE</t>
  </si>
  <si>
    <t xml:space="preserve">ŽUPANIJSKI  ŠKOLSKI  ŠPORTSKI  SAVEZ LIČKO SENJSKE ŽUPANIJE </t>
  </si>
  <si>
    <t>ŠKOLSKI ŠPORTSKI SAVEZ VIROVITIČKO PODRAVSKE ŽUPANIJE</t>
  </si>
  <si>
    <t>ŽUPANIJSKI ŠKOLSKI ŠPORTSKI SAVEZ POŽEŠKO SLAVONSKE ŽUPANIJE</t>
  </si>
  <si>
    <t xml:space="preserve">ŠKOLSKI  ŠPORTSKI  SAVEZ BRODSKO POSAVSKE ŽUPANIJE </t>
  </si>
  <si>
    <t>ŽUPANIJSKI SAVEZ ŠKOLSKOG ŠPORTA ZADARSKE ŽUPANIJE</t>
  </si>
  <si>
    <t>ŠKOLSKI ŠPORTSKI SAVEZ OSJEČKO-BARANJSKE ŽUPANIJE</t>
  </si>
  <si>
    <t>ŽUPANIJSKI SAVEZ ŠKOLSKIH ŠPORTSKIH KLUBOVA ŠIBENIK</t>
  </si>
  <si>
    <t>SAVEZ ŠKOLSKIH ŠPORTSKIH DRUŠTAVA VUKOVARSKO-SRIJEMSKE ŽUPANIJE</t>
  </si>
  <si>
    <t>ŽUPANIJSKI SAVEZ ŠKOLSKOG ŠPORTA SPLITSKO DALAMATINSKE ŽUPANIJE</t>
  </si>
  <si>
    <t>ŠKOLSKI ŠPORTSKI SAVEZ ISTARSKE ŽUPANIJE</t>
  </si>
  <si>
    <t>ŽUPANIJSKI SAVEZ ŠKOLSKOG ŠPORTA DUBROVAČKO NERETVANSKE ŽUPANIJE</t>
  </si>
  <si>
    <t>SAVEZ ŠKOLSKIH ŠPORTSKIH KLUBOVA MEĐIMURSKE ŽUPANIJE</t>
  </si>
  <si>
    <t>ŠKOLSKI ŠPORTSKI SAVEZ GRADA ZAGREBA</t>
  </si>
  <si>
    <t>Grad Zagreb</t>
  </si>
  <si>
    <t>Badminton (m)-OŠ</t>
  </si>
  <si>
    <t>Badminton (ž)-OŠ</t>
  </si>
  <si>
    <t>Badminton (m)-SŠ</t>
  </si>
  <si>
    <t>Badminton (ž)-SŠ</t>
  </si>
  <si>
    <t>Gimnastika (m)-OŠ</t>
  </si>
  <si>
    <t>Gimnastika (ž)-OŠ</t>
  </si>
  <si>
    <t>Košarka (m)-OŠ</t>
  </si>
  <si>
    <t>Košarka (ž)-OŠ</t>
  </si>
  <si>
    <t>Košarka (m)-SŠ</t>
  </si>
  <si>
    <t>Košarka (ž)-SŠ</t>
  </si>
  <si>
    <t>Kros (m)-OŠ</t>
  </si>
  <si>
    <t>Kros (ž)-OŠ</t>
  </si>
  <si>
    <t>Kros (m)-SŠ</t>
  </si>
  <si>
    <t>Kros (ž)-SŠ</t>
  </si>
  <si>
    <t>Mali nogomet (m)-OŠ</t>
  </si>
  <si>
    <t>Mali nogomet (m)-SŠ</t>
  </si>
  <si>
    <t>Odbojka (m)-OŠ</t>
  </si>
  <si>
    <r>
      <t>Odbojka (</t>
    </r>
    <r>
      <rPr>
        <sz val="10"/>
        <rFont val="Arial"/>
        <family val="2"/>
      </rPr>
      <t>ž</t>
    </r>
    <r>
      <rPr>
        <sz val="10"/>
        <color indexed="8"/>
        <rFont val="Arial"/>
        <family val="2"/>
      </rPr>
      <t>) -OŠ</t>
    </r>
  </si>
  <si>
    <t>Odbojka (m)-SŠ</t>
  </si>
  <si>
    <t>Rukomet (m)-OŠ</t>
  </si>
  <si>
    <t>Rukomet (ž)-OŠ</t>
  </si>
  <si>
    <t>Rukomet (m)-SŠ</t>
  </si>
  <si>
    <t>Rukomet (ž)-SŠ</t>
  </si>
  <si>
    <t>Stolni tenis (m)-OŠ</t>
  </si>
  <si>
    <t>Stolni tenis (ž)-OŠ</t>
  </si>
  <si>
    <t>Stolni tenis (m)-SŠ</t>
  </si>
  <si>
    <t>Stolni tenis (ž)-SŠ</t>
  </si>
  <si>
    <t>Šah (m)-OŠ</t>
  </si>
  <si>
    <t>Šah (ž)-OŠ</t>
  </si>
  <si>
    <t>Atletika (m)-OŠ</t>
  </si>
  <si>
    <t>Atletika (ž)-OŠ</t>
  </si>
  <si>
    <t>SJEVER</t>
  </si>
  <si>
    <t>JUG</t>
  </si>
  <si>
    <t>ZAPAD</t>
  </si>
  <si>
    <t>CENTAR</t>
  </si>
  <si>
    <t>ZAGREB</t>
  </si>
  <si>
    <t>MUŠKI</t>
  </si>
  <si>
    <t>ŽENSKI</t>
  </si>
  <si>
    <t>REZULTAT</t>
  </si>
  <si>
    <t>POLUFINALNE UTAKMICE</t>
  </si>
  <si>
    <t xml:space="preserve"> POREDAK</t>
  </si>
  <si>
    <t xml:space="preserve">KONAČAN POREDAK EKIPA </t>
  </si>
  <si>
    <t>Domaćin natjecanja:</t>
  </si>
  <si>
    <t>max</t>
  </si>
  <si>
    <t>min</t>
  </si>
  <si>
    <t>Imena i prezimena učenika pišite VELIKIM SLOVIMA</t>
  </si>
  <si>
    <t>Podatak o tome kojoj skupini pripada vaša županije pogledajte u listu "skupine"</t>
  </si>
  <si>
    <t>Ni pod kojim uvjetime NEMOJTE brisati listove (sheets) jer se u njima nalaze podaci koji su bitni za ispravno funkcioniranje obrasca.</t>
  </si>
  <si>
    <t>Ako se dogodi da uništite obrazac, preuzmite novi s internetske stranice HŠŠS-a.</t>
  </si>
  <si>
    <t>Pomoć kod ispunjavanja OBRASCA A možete dobiti na telefonu 01 6126142 u radno vrijeme i 099 2226363 u pristojno vrijeme izvan radnog vremena.</t>
  </si>
  <si>
    <r>
      <t xml:space="preserve">Voditelji koji kod ispunjavanja obrasca koriste OFFICE 2007 neka kod spremanja (Save As ili Save) izaberu tip datoteke koja je primjerena OFFICE-u 2003, tako da ekstenzija datoteke (tri slova s desne strane točke) bude </t>
    </r>
    <r>
      <rPr>
        <b/>
        <sz val="11"/>
        <rFont val="Trebuchet MS"/>
        <family val="2"/>
      </rPr>
      <t>.xls</t>
    </r>
    <r>
      <rPr>
        <sz val="10"/>
        <rFont val="Trebuchet MS"/>
        <family val="2"/>
      </rPr>
      <t xml:space="preserve"> , a ne </t>
    </r>
    <r>
      <rPr>
        <b/>
        <sz val="11"/>
        <rFont val="Trebuchet MS"/>
        <family val="2"/>
      </rPr>
      <t>.xlsx</t>
    </r>
    <r>
      <rPr>
        <sz val="10"/>
        <rFont val="Trebuchet MS"/>
        <family val="2"/>
      </rPr>
      <t xml:space="preserve"> kao što je slučaj </t>
    </r>
  </si>
  <si>
    <t xml:space="preserve">skupina "Zagreb": </t>
  </si>
  <si>
    <t xml:space="preserve">skupina "Centar":  </t>
  </si>
  <si>
    <t>Sisačko-moslavačka županija</t>
  </si>
  <si>
    <t>Zagrebačka županija</t>
  </si>
  <si>
    <t>Krapinsko- zagorska županija</t>
  </si>
  <si>
    <t>Bjelovarsko-bilogorska županija</t>
  </si>
  <si>
    <t xml:space="preserve">skupina "Sjever":  </t>
  </si>
  <si>
    <t>Varaždinska županija</t>
  </si>
  <si>
    <t>Međimurska županija</t>
  </si>
  <si>
    <t>Virovitičko-podravska županija</t>
  </si>
  <si>
    <t>Koprivničko-križevačka županija</t>
  </si>
  <si>
    <t xml:space="preserve">skupina "Zapad":   </t>
  </si>
  <si>
    <t>Primorsko-goranska županija</t>
  </si>
  <si>
    <t>Istarska županija</t>
  </si>
  <si>
    <t>Karlovačka županija</t>
  </si>
  <si>
    <t>Ličko-senjska županija</t>
  </si>
  <si>
    <t xml:space="preserve">skupina "Istok":     </t>
  </si>
  <si>
    <t>Osječko-baranjska županija</t>
  </si>
  <si>
    <t>Vukovarsko-srijemska županija</t>
  </si>
  <si>
    <t>Brodsko-posavska županija</t>
  </si>
  <si>
    <t>Požeško-slavonska županija</t>
  </si>
  <si>
    <t xml:space="preserve">skupina "Jug":        </t>
  </si>
  <si>
    <t>Splitsko-dalmatinska županija</t>
  </si>
  <si>
    <t>Zadarska županija</t>
  </si>
  <si>
    <t>Šibensko-kninska županija</t>
  </si>
  <si>
    <t>Dubrovačko-neretvanska županija</t>
  </si>
  <si>
    <t>Natrag na Uputstvo</t>
  </si>
  <si>
    <t xml:space="preserve">Kada ispunite obrazac spremite ga pod drugim imenom (Save As). </t>
  </si>
  <si>
    <r>
      <t>Ispunjen obrazac C</t>
    </r>
    <r>
      <rPr>
        <sz val="10"/>
        <rFont val="Arial"/>
        <family val="2"/>
      </rPr>
      <t xml:space="preserve"> šaljite isključivo elektronskom poštom u HŠŠS na sljedeću adresu: goran.jukic@skolski-sport.hr Prilokom slanja SVAKAKO STAVITE OBRAZAC U ATTACHMENT.</t>
    </r>
  </si>
  <si>
    <t>Podatke u prvom dijelu obrasca ispunjavate biranjem s padajućih izbornika. Kliknite na ćeliju pa ako se s desne strane ćelije pojavi strelica znači da je za tu ćeliju ponuđen padajući izbornik. Izaberite sadržaj i krenite dalje.</t>
  </si>
  <si>
    <t>U ćelijama gdje se ne nudi izbor, podatke upišite sami.</t>
  </si>
  <si>
    <t>TITULA</t>
  </si>
  <si>
    <t>Ako se dogodi da kojim slučajem pobrišete podatke iz kolone poredak iz tablice POPIS ŠKOLA KOJE SU SE KVALIFICIRALE ZA NATJECANJE jednostavno označite ćelije s tirkiznom pods</t>
  </si>
  <si>
    <t>jednostavno označite ćelije s tirkiznom podlogom, kopirajte ih i umetnite (paste) u kolonu poredak, na mjestu gdje ste ih izbrisali.</t>
  </si>
  <si>
    <t>Podatke upisujete SAMO u ćelije koje imaju boju u podlozi (baš kao što je ova boja).</t>
  </si>
  <si>
    <t>Ako se dogodi da u koloni poredak u tablici s popisom ekipa koje su se kvalificirale na natjecanje izbrište sadržaj ćelijeodatak, možete ga lako nadomjestiti. Kliknite na list POMOĆ i tamo jednostavno označite sva četiri polja, kopirajte ih i dođite na list OBRAZAC C, te ih umetnite (paste) u polja u koloni POREDAK.</t>
  </si>
  <si>
    <t>VAŽNO!!!
U polja s ovom bojom u podlozi upisujete podatak SAMO ako upisujete poredak sportova: BADMINTON, ATLETIKA, GIMNASTIKA, PLIVANJE, STOLNI TENIS, KROS I ŠAH.</t>
  </si>
  <si>
    <r>
      <t xml:space="preserve">VAŽNO!!!
Podatak o poretku se upisuje AUTOMATSKI ako ispunjavate podatke za NOGOMET, KOŠARKU, ODBOJKU, i RUKOMET. U tom slučaju morate popuniti tablice s rezultatima polufinalnih i finalnih utakmica. Nakon popunjavanja tih tablica podaci o poretku se upisuju AUTOMATSKI. 
Ako upisujete podatke o BADMINTONU, ATLETICI, PLIVANJU, GIMNASTICI, STOLNOM TENISU, KROSU i ŠAHU, tada u tablice s polufinalnim i finalnim utakmicama NE UPISUJETE NIŠTA, ali </t>
    </r>
    <r>
      <rPr>
        <b/>
        <sz val="10"/>
        <color indexed="10"/>
        <rFont val="Trebuchet MS"/>
        <family val="2"/>
      </rPr>
      <t>MORATE</t>
    </r>
    <r>
      <rPr>
        <sz val="10"/>
        <rFont val="Trebuchet MS"/>
        <family val="2"/>
      </rPr>
      <t xml:space="preserve"> u tablici POPIS ŠKOLA KOJE SU SE KVALIFICIRALE NA NATJECANJE u koloni POREDAK upisati konačan poredak na natjecanju. Nakon upisivanja tih podataka, podaci u tablici KONAČAN POREDAK EKIPA AUTOMATSKI će se ispuniti. </t>
    </r>
  </si>
  <si>
    <t>PROČITAJTE UPUTSTVA, NE BRIŠITE BROJEVE U KOLONI "POREDAK"</t>
  </si>
  <si>
    <t>Provoditelj natjecanja:</t>
  </si>
  <si>
    <t>TABLICA LIGA UTAKMICA U BADMINTONU i STOLNOM TENISU</t>
  </si>
  <si>
    <t>Utakmice iz BADMINTONA I STOLNOG TENISA se igraju po liga sustavu, odnosno 6 utakmica. Reezultati se upisuju u posebnu tablicu, a konačan poredak se izračunava i upisuje u polja tirkizne boje.</t>
  </si>
  <si>
    <t>Natjecateljsko povjerenstvo: Pod rednim brojem 1. molim upisati predsjednika Povjerenstva</t>
  </si>
  <si>
    <t xml:space="preserve">IME  </t>
  </si>
  <si>
    <t>Odbojka (ž)-SŠ</t>
  </si>
  <si>
    <t>BROJ PRIJAVLJENIH UČENIKA</t>
  </si>
  <si>
    <t>Kategorija:</t>
  </si>
  <si>
    <t>@</t>
  </si>
  <si>
    <t>OIB</t>
  </si>
  <si>
    <t>4. PLASIRANA EKIPA ŠŠD</t>
  </si>
  <si>
    <t>3. PLASIRANA EKIPA ŠŠD</t>
  </si>
  <si>
    <t>2. PLASIRANA EKIPA ŠŠD</t>
  </si>
  <si>
    <t>1. PLASIRANA EKIPA ŠŠD</t>
  </si>
  <si>
    <t>E-mail škole:</t>
  </si>
  <si>
    <t>NASTUPILA JE U SLJEDEĆEM SASTAVU:</t>
  </si>
  <si>
    <t>IME I PREZIME VODITELJA ČETVRTOPLASIRANE EKIPE:</t>
  </si>
  <si>
    <t>Atletika (m)-SŠ</t>
  </si>
  <si>
    <t>Atletika (ž)-SŠ</t>
  </si>
  <si>
    <t>Plivanje (m)-OŠ</t>
  </si>
  <si>
    <t>Plivanje (ž)-OŠ</t>
  </si>
  <si>
    <t>BROJ MOBITELA</t>
  </si>
  <si>
    <t>IME I PREZIME VODITELJA PRVOPLASIRANE EKIPE:</t>
  </si>
  <si>
    <t>IME I PREZIME VODITELJA DRUGOPLASIRANE EKIPE:</t>
  </si>
  <si>
    <t>IME I PREZIME VODITELJA TRĆEPLASIRANE EKIPE:</t>
  </si>
  <si>
    <t>OBRAZAC C - IZVJEŠTAJ O NASTUPU NA POLUZAVRŠNOM NATJECANJU ŠŠD-a</t>
  </si>
  <si>
    <t>OBRAZAC C</t>
  </si>
  <si>
    <t>centar</t>
  </si>
  <si>
    <t>istok</t>
  </si>
  <si>
    <t>jug</t>
  </si>
  <si>
    <t>sjever</t>
  </si>
  <si>
    <t>zagreb</t>
  </si>
  <si>
    <t>zapad</t>
  </si>
  <si>
    <t>OŠ, Bjelovarsko-bilogorska županija, I. OSNOVNA ŠKOLA BJELOVAR, Bjelovar</t>
  </si>
  <si>
    <t>OŠ, Brodsko-posavska županija, Osnovna škola Ljudevita Gaja Nova Gradiška, Nova Gradiška</t>
  </si>
  <si>
    <t>OŠ, Dubrovačko-neretvanska županija, Osnovna škola Marina Getaldića, Dubrovnik</t>
  </si>
  <si>
    <t>OŠ, Koprivničko-križevačka županija, OSNOVNA ŠKOLA GRGURA KARLOVČANA, Đurđevac</t>
  </si>
  <si>
    <t>OŠ, Grad Zagreb, Osnovna škola Ivana Gundulića, Zagreb</t>
  </si>
  <si>
    <t>OŠ, Istarska županija, Osnovna škola - Scuola elementare Mate Balote Buje - Buie, Buje</t>
  </si>
  <si>
    <t>OŠ, Bjelovarsko-bilogorska županija, II. OSNOVNA ŠKOLA BJELOVAR, Bjelovar</t>
  </si>
  <si>
    <t>OŠ, Brodsko-posavska županija, Osnovna škola Mato Lovrak, Nova Gradiška</t>
  </si>
  <si>
    <t>OŠ, Dubrovačko-neretvanska županija, Osnovna škola Lapad, Dubrovnik</t>
  </si>
  <si>
    <t>OŠ, Koprivničko-križevačka županija, OSNOVNA ŠKOLA ANTUN NEMČIĆ GOSTOVINSKI, Koprivnica</t>
  </si>
  <si>
    <t>OŠ, Grad Zagreb, Osnovna škola Jabukovac - Zagreb, Zagreb</t>
  </si>
  <si>
    <t>OŠ, Istarska županija, Talijanska osnovna škola, Scuola elementare italiana, Buje</t>
  </si>
  <si>
    <t>OŠ, Bjelovarsko-bilogorska županija, III. OSNOVNA ŠKOLA BJELOVAR, Bjelovar</t>
  </si>
  <si>
    <t>OŠ, Brodsko-posavska županija, OSNOVNA ŠKOLA IVAN GORAN KOVAČIĆ, Slavonski Brod</t>
  </si>
  <si>
    <t>OŠ, Dubrovačko-neretvanska županija, Osnovna škola MARINA DRŽIĆA, Dubrovnik</t>
  </si>
  <si>
    <t>OŠ, Koprivničko-križevačka županija, OSNOVNA ŠKOLA "BRAĆA RADIĆ", Koprivnica</t>
  </si>
  <si>
    <t>OŠ, Grad Zagreb, Osnovna škola Miroslava Krleže, Zagreb</t>
  </si>
  <si>
    <t>OŠ, Istarska županija, Osnovna škola "VAZMOSLAV GRŽALJA", Buzet</t>
  </si>
  <si>
    <t>OŠ, Bjelovarsko-bilogorska županija, IV. OSNOVNA ŠKOLA BJELOVAR, Bjelovar</t>
  </si>
  <si>
    <t>OŠ, Brodsko-posavska županija, OSNOVNA ŠKOLA ANTUN MIHANOVIĆ, Slavonski Brod</t>
  </si>
  <si>
    <t>OŠ, Dubrovačko-neretvanska županija, OSNOVNA ŠKOLA IVANA GUNDULIĆA, Dubrovnik</t>
  </si>
  <si>
    <t>OŠ, Koprivničko-križevačka županija, OSNOVNA ŠKOLA "ĐURO ESTER", Koprivnica</t>
  </si>
  <si>
    <t>OŠ, Grad Zagreb, Osnovna škola Šestine, Zagreb</t>
  </si>
  <si>
    <t>OŠ, Istarska županija, Osnovna škola Matije Vlačića, Labin</t>
  </si>
  <si>
    <t>OŠ, Bjelovarsko-bilogorska županija, V. OSNOVNA ŠKOLA BJELOVAR, Bjelovar</t>
  </si>
  <si>
    <t>OŠ, Brodsko-posavska županija, OSNOVNA ŠKOLA HUGO BADALIĆ, Slavonski Brod</t>
  </si>
  <si>
    <t>OŠ, Dubrovačko-neretvanska županija, OSNOVNA ŠKOLA ANTUNA MASLE - ORAŠAC, Orašac</t>
  </si>
  <si>
    <t>OŠ, Koprivničko-križevačka županija, CENTAR ZA ODGOJ, OBRAZOVANJE I REHABILITACIJU PODRAVSKO SUNCE, Koprivnica</t>
  </si>
  <si>
    <t>OŠ, Grad Zagreb, Osnovna škola Pantovčak, Zagreb</t>
  </si>
  <si>
    <t>OŠ, Istarska županija, Osnovna škola Ivo Lola Ribar Labin, Labin</t>
  </si>
  <si>
    <t>OŠ, Bjelovarsko-bilogorska županija, OSNOVNA ŠKOLA ČAZMA, Čazma</t>
  </si>
  <si>
    <t>OŠ, Brodsko-posavska županija, OSNOVNA ŠKOLA ĐURO PILAR, Slavonski Brod</t>
  </si>
  <si>
    <t>OŠ, Dubrovačko-neretvanska županija, Osnovna škola Mokošica, Dubrovnik, Mokošica</t>
  </si>
  <si>
    <t>OŠ, Koprivničko-križevačka županija, OSNOVNA ŠKOLA LJUDEVITA MODECA KRIŽEVCI, Križevci</t>
  </si>
  <si>
    <t>OŠ, Grad Zagreb, Osnovna škola Izidora Kršnjavoga, Zagreb</t>
  </si>
  <si>
    <t>OŠ, Istarska županija, Centar Liče Faraguna, Labin</t>
  </si>
  <si>
    <t>OŠ, Bjelovarsko-bilogorska županija, OSNOVNA ŠKOLA VLADIMIRA NAZORA, Daruvar</t>
  </si>
  <si>
    <t>OŠ, Brodsko-posavska županija, OSNOVNA ŠKOLA BOGOSLAV ŠULEK, Slavonski Brod</t>
  </si>
  <si>
    <t>OŠ, Dubrovačko-neretvanska županija, Osnovna škola PETRA KANAVELIĆA, Korčula</t>
  </si>
  <si>
    <t>OŠ, Koprivničko-križevačka županija,  OSNOVNA ŠKOLA "VLADIMIR NAZOR" KRIŽEVCI, Križevci</t>
  </si>
  <si>
    <t>OŠ, Grad Zagreb, Osnovna škola Ksavera Šandora Gjalskog, Zagreb</t>
  </si>
  <si>
    <t>OŠ, Istarska županija, OSNOVNA ŠKOLA VLADIMIRA NAZORA PAZIN, Pazin</t>
  </si>
  <si>
    <t>OŠ, Bjelovarsko-bilogorska županija, ČEŠKA OSNOVNA ŠKOLA JANA AMOSA KOMENSKOG - ČESKÁ ZÁKLADNÍ ŠKOLA JANA AMOSE KOMENSKÉHO, Daruvar</t>
  </si>
  <si>
    <t>OŠ, Brodsko-posavska županija, OSNOVNA ŠKOLA VLADIMIR NAZOR, Slavonski Brod</t>
  </si>
  <si>
    <t>OŠ, Dubrovačko-neretvanska županija, Osnovna škola ANTE CURAĆ-PINJAC, Žrnovo</t>
  </si>
  <si>
    <t>OŠ, Koprivničko-križevačka županija, CENTAR ZA ODGOJ, OBRAZOVANJE I REHABILITACIJU KRIŽEVCI, Križevci</t>
  </si>
  <si>
    <t>OŠ, Grad Zagreb, Osnovna škola Josipa Jurja Strossmayera, Zagreb</t>
  </si>
  <si>
    <t>OŠ, Istarska županija, OSNOVNA ŠKOLA POREČ, Poreč</t>
  </si>
  <si>
    <t>OŠ, Bjelovarsko-bilogorska županija, CENTAR ZA ODGOJ I OBRAZOVANJE RUDOLF STEINER DARUVAR, Daruvar</t>
  </si>
  <si>
    <t>OŠ, Brodsko-posavska županija, OSNOVNA ŠKOLA IVANA BRLIĆ-MAŽURANIĆ, Slavonski Brod</t>
  </si>
  <si>
    <t>OŠ, Dubrovačko-neretvanska županija, OSNOVNA ŠKOLA "BRAĆA GLUMAC", Lastovo</t>
  </si>
  <si>
    <t>OŠ, Koprivničko-križevačka županija, OSNOVNA ŠKOLA KOPRIVNIČKI BREGI, Koprivnički Bregi</t>
  </si>
  <si>
    <t>OŠ, Grad Zagreb, Osnovna škola Otona Ivekovića, Zagreb-Susedgrad</t>
  </si>
  <si>
    <t>OŠ, Istarska županija, Osnovna škola Tar - Vabriga - Scuola elementare Torre - Abrega, Tar</t>
  </si>
  <si>
    <t>OŠ, Bjelovarsko-bilogorska županija, OSNOVNA ŠKOLA GAREŠNICA, Garešnica</t>
  </si>
  <si>
    <t>OŠ, Brodsko-posavska županija, OSNOVNA ŠKOLA BLAŽ TADIJANOVIĆ, Slavonski Brod</t>
  </si>
  <si>
    <t>OŠ, Dubrovačko-neretvanska županija, OSNOVNA ŠKOLA STJEPANA RADIĆA, Metković</t>
  </si>
  <si>
    <t>OŠ, Koprivničko-križevačka županija, OSNOVNA ŠKOLA FRAN KONCELAK DRNJE, Drnje</t>
  </si>
  <si>
    <t>OŠ, Grad Zagreb, OSNOVNA ŠKOLA KUSTOŠIJA, Zagreb</t>
  </si>
  <si>
    <t>OŠ, Istarska županija, Talijanska osnovna škola - Scuola elementare italiana Bernardo Parentin Poreč - Parenzo, Poreč</t>
  </si>
  <si>
    <t>OŠ, Bjelovarsko-bilogorska županija, OSNOVNA ŠKOLA TRNOVITIČKI POPOVAC, Trnovitički Popovac</t>
  </si>
  <si>
    <t>OŠ, Brodsko-posavska županija, OSNOVNA ŠKOLA MILAN AMRUŠ, Slavonski Brod</t>
  </si>
  <si>
    <t>OŠ, Dubrovačko-neretvanska županija, Osnovna škola Don Mihovila Pavlinovića, Metković</t>
  </si>
  <si>
    <t>OŠ, Koprivničko-križevačka županija, OSNOVNA ŠKOLA GOLA, Gola</t>
  </si>
  <si>
    <t>OŠ, Grad Zagreb, OSNOVNA ŠKOLA IVANA CANKARA, Zagreb</t>
  </si>
  <si>
    <t>OŠ, Istarska županija, OSNOVNA ŠKOLA ŠIJANA PULA, Pula</t>
  </si>
  <si>
    <t>OŠ, Bjelovarsko-bilogorska županija, OSNOVNA ŠKOLA IVANA NEPOMUKA JEMERŠIĆA, Grubišno Polje</t>
  </si>
  <si>
    <t>OŠ, Brodsko-posavska županija, Osnovna škola Dragutin Tadijanović, Slavonski Brod</t>
  </si>
  <si>
    <t>OŠ, Dubrovačko-neretvanska županija, OSNOVNA ŠKOLA "VLADIMIR NAZOR", Ploče</t>
  </si>
  <si>
    <t>OŠ, Koprivničko-križevačka županija, OSNOVNA ŠKOLA LEGRAD, Legrad</t>
  </si>
  <si>
    <t>OŠ, Grad Zagreb, Osnovna škola Medvedgrad, Zagreb</t>
  </si>
  <si>
    <t>OŠ, Istarska županija, Osnovna škola Stoja, Pula</t>
  </si>
  <si>
    <t>OŠ, Bjelovarsko-bilogorska županija, OSNOVNA ŠKOLA MIRKA PEREŠA, Kapela</t>
  </si>
  <si>
    <t>OŠ, Brodsko-posavska županija, OSNOVNA ŠKOLA ANTUN MATIJA RELJKOVIĆ, Bebrina</t>
  </si>
  <si>
    <t>OŠ, Dubrovačko-neretvanska županija, Osnovna škola FRA ANTE GNJEČA, Staševica</t>
  </si>
  <si>
    <t>OŠ, Koprivničko-križevačka županija, OSNOVNA ŠKOLA MIHOVIL PAVLEK MIŠKINA ĐELEKOVEC, Đelekovec</t>
  </si>
  <si>
    <t>OŠ, Grad Zagreb, OSNOVNA ŠKOLA PAVLEKA MIŠKINE, Zagreb</t>
  </si>
  <si>
    <t>OŠ, Istarska županija, Osnovna škola Centar, Pula</t>
  </si>
  <si>
    <t>OŠ, Bjelovarsko-bilogorska županija, OSNOVNA ŠKOLA VELIKO TROJSTVO, Veliko Trojstvo</t>
  </si>
  <si>
    <t>OŠ, Brodsko-posavska županija, OSNOVNA ŠKOLA VIKTOR CAR EMIN, Donji Andrijevci</t>
  </si>
  <si>
    <t>OŠ, Dubrovačko-neretvanska županija, OSNOVNA ŠKOLA IVO DUGANDŽIĆ-MIŠIĆ, Komin (Dalmacija)</t>
  </si>
  <si>
    <t>OŠ, Koprivničko-križevačka županija, OSNOVNA ŠKOLA "PROF.BLAŽ MAĐER", Novigrad Podravski, Novigrad Podravski</t>
  </si>
  <si>
    <t>OŠ, Grad Zagreb, Osnovna škola Petra Zrinskog, Zagreb</t>
  </si>
  <si>
    <t>OŠ, Istarska županija, Osnovna škola Giuseppina Martinuzzi, Pula</t>
  </si>
  <si>
    <t>OŠ, Bjelovarsko-bilogorska županija, OSNOVNA ŠKOLA NOVA RAČA, Nova Rača</t>
  </si>
  <si>
    <t>OŠ, Brodsko-posavska županija, OSNOVNA ŠKOLA AUGUSTA ŠENOE, Gundinci</t>
  </si>
  <si>
    <t>OŠ, Dubrovačko-neretvanska županija, OSNOVNA ŠKOLA CAVTAT, Cavtat</t>
  </si>
  <si>
    <t>OŠ, Koprivničko-križevačka županija, Osnovna škola ANDRIJE PALMOVIĆA, Rasinja</t>
  </si>
  <si>
    <t>OŠ, Grad Zagreb, OSNOVNA ŠKOLA ANTUNA MIHANOVIĆA, Zagreb-Dubrava</t>
  </si>
  <si>
    <t>OŠ, Istarska županija, OSNOVNA ŠKOLA TONE PERUŠKA PULA, Pula</t>
  </si>
  <si>
    <t>OŠ, Bjelovarsko-bilogorska županija, OSNOVNA ŠKOLA VELIKA PISANICA, Velika Pisanica</t>
  </si>
  <si>
    <t>OŠ, Brodsko-posavska županija, OSNOVNA ŠKOLA VJEKOSLAV KLAIĆ, Garčin</t>
  </si>
  <si>
    <t>OŠ, Dubrovačko-neretvanska županija, OSNOVNA ŠKOLA GRUDA, Gruda</t>
  </si>
  <si>
    <t>OŠ, Koprivničko-križevačka županija, OSNOVNA ŠKOLA SOKOLOVAC, Sokolovac</t>
  </si>
  <si>
    <t>OŠ, Grad Zagreb, OSNOVNA ŠKOLA RETKOVEC, Zagreb-Dubrava</t>
  </si>
  <si>
    <t>OŠ, Istarska županija, OSNOVNA ŠKOLA KAŠTANJER PULA, Pula</t>
  </si>
  <si>
    <t>OŠ, Bjelovarsko-bilogorska županija, ČEŠKA OSNOVNA ŠKOLA JOSIPA RUŽIČKE KONČANICA-ČESKÁ ZÁKLADNÍ ŠKOLA JOSEFA RŮŽIČKY KONČENICE, Končanica</t>
  </si>
  <si>
    <t>OŠ, Brodsko-posavska županija, OSNOVNA ŠKOLA IVAN MAŽURANIĆ, Sibinj</t>
  </si>
  <si>
    <t>OŠ, Dubrovačko-neretvanska županija, Osnovna škola STON, Ston</t>
  </si>
  <si>
    <t>OŠ, Koprivničko-križevačka županija, OSNOVNA ŠKOLA SVETI PETAR OREHOVEC, Orehovec</t>
  </si>
  <si>
    <t>OŠ, Grad Zagreb, OSNOVNA ŠKOLA ŽUTI BRIJEG, Zagreb-Dubrava</t>
  </si>
  <si>
    <t>OŠ, Istarska županija, OSNOVNA ŠKOLA VIDIKOVAC, Pula</t>
  </si>
  <si>
    <t>OŠ, Bjelovarsko-bilogorska županija, OSNOVNA ŠKOLA DEŽANOVAC, Dežanovac</t>
  </si>
  <si>
    <t>OŠ, Brodsko-posavska županija, OSNOVNA ŠKOLA JOSIP KOZARAC SLAVONSKI ŠAMAC, Slavonski Šamac</t>
  </si>
  <si>
    <t>OŠ, Dubrovačko-neretvanska županija, Osnovna škola Janjina, Janjina</t>
  </si>
  <si>
    <t>OŠ, Koprivničko-križevačka županija, OSNOVNA ŠKOLA SIDONIJE RUBIDO ERDODY, Gornja Rijeka</t>
  </si>
  <si>
    <t>OŠ, Grad Zagreb, Osnovna škola dr. Ante Starčevića, Zagreb-Dubrava</t>
  </si>
  <si>
    <t>OŠ, Istarska županija, Osnovna škola Monte Zaro, Pula</t>
  </si>
  <si>
    <t>OŠ, Bjelovarsko-bilogorska županija, OSNOVNA ŠKOLA SIRAČ, Sirač</t>
  </si>
  <si>
    <t>OŠ, Brodsko-posavska županija, Osnovna škola Sikirevci, Sikirevci</t>
  </si>
  <si>
    <t>OŠ, Dubrovačko-neretvanska županija,  OSNOVNA ŠKOLA OREBIĆ, Orebić</t>
  </si>
  <si>
    <t>OŠ, Koprivničko-križevačka županija, OSNOVNA ŠKOLA KLOŠTAR PODRAVSKI, Kloštar Podravski</t>
  </si>
  <si>
    <t>OŠ, Grad Zagreb, Osnovna škola Granešina, Zagreb-Dubrava</t>
  </si>
  <si>
    <t>OŠ, Istarska županija, OSNOVNA ŠKOLA VERUDA PULA, Pula</t>
  </si>
  <si>
    <t>OŠ, Bjelovarsko-bilogorska županija, OSNOVNA ŠKOLA U ĐULOVCU, Đulovac</t>
  </si>
  <si>
    <t>OŠ, Brodsko-posavska županija, OSNOVNA ŠKOLA DR. STJEPAN ILIJAŠEVIĆ, Oriovac</t>
  </si>
  <si>
    <t xml:space="preserve">OŠ, Dubrovačko-neretvanska županija, Osnovna škola Kuna, Kuna </t>
  </si>
  <si>
    <t>OŠ, Koprivničko-križevačka županija, OSNOVNA ŠKOLA GRIGOR VITEZ, Sveti Ivan Žabno</t>
  </si>
  <si>
    <t>OŠ, Grad Zagreb, Osnovna škola IVANA MAŽURANIĆA, Zagreb-Dubrava</t>
  </si>
  <si>
    <t>OŠ, Istarska županija, Osnovna škola Veli Vrh Pula, Pula</t>
  </si>
  <si>
    <t>OŠ, Bjelovarsko-bilogorska županija, OSNOVNA ŠKOLA IVANSKA, Ivanska</t>
  </si>
  <si>
    <t>OŠ, Brodsko-posavska županija, OSNOVNA ŠKOLA LJUDEVIT GAJ, Lužani</t>
  </si>
  <si>
    <t>OŠ, Dubrovačko-neretvanska županija, Osnovna škola Mljet, Babino Polje</t>
  </si>
  <si>
    <t>OŠ, Koprivničko-križevačka županija, OSNOVNA ŠKOLA MOLVE, Molve</t>
  </si>
  <si>
    <t>OŠ, Grad Zagreb, Osnovna škola Mate Lovraka, Zagreb-Dubrava</t>
  </si>
  <si>
    <t>OŠ, Istarska županija, Škola za odgoj i obrazovanje - Pula, Pula</t>
  </si>
  <si>
    <t>OŠ, Bjelovarsko-bilogorska županija, OSNOVNA ŠKOLA ŠTEFANJE, Štefanje</t>
  </si>
  <si>
    <t>OŠ, Brodsko-posavska županija, OSNOVNA ŠKOLA IVAN MEŠTROVIĆ, Vrpolje</t>
  </si>
  <si>
    <t>OŠ, Dubrovačko-neretvanska županija, OSNOVNA ŠKOLA BLATO, Blato</t>
  </si>
  <si>
    <t>OŠ, Koprivničko-križevačka županija, OSNOVNA ŠKOLA FERDINANDOVAC, Ferdinandovac</t>
  </si>
  <si>
    <t>OŠ, Grad Zagreb, OSNOVNA ŠKOLA MARIJE JURIĆ ZAGORKE, Zagreb-Dubrava</t>
  </si>
  <si>
    <t>OŠ, Istarska županija, PRVA PRIVATNA OSNOVNA ŠKOLA JURAJ DOBRILA s pravom javnosti, Pula</t>
  </si>
  <si>
    <t>OŠ, Bjelovarsko-bilogorska županija, OSNOVNA ŠKOLA MATE LOVRAKA, Veliki Grđevac</t>
  </si>
  <si>
    <t>OŠ, Brodsko-posavska županija, OSNOVNA ŠKOLA IVAN FILIPOVIĆ, Velika Kopanica</t>
  </si>
  <si>
    <t>OŠ, Dubrovačko-neretvanska županija, OSNOVNA ŠKOLA OPUZEN, Opuzen</t>
  </si>
  <si>
    <t>OŠ, Koprivničko-križevačka županija, OSNOVNA ŠKOLA PROF. FRANJE VIKTORA  ŠIGNJARA, Virje</t>
  </si>
  <si>
    <t>OŠ, Grad Zagreb, Osnovna škola Čučerje, Zagreb-Dubrava</t>
  </si>
  <si>
    <t>OŠ, Istarska županija, Talijanska osnovna škola Bernardo Benussi Rovinj Scuola elementare italiana Bernardo Benussi Rovigno, Rovinj</t>
  </si>
  <si>
    <t>OŠ, Bjelovarsko-bilogorska županija, OSNOVNA ŠKOLA BEREK, Berek</t>
  </si>
  <si>
    <t>OŠ, Brodsko-posavska županija, Osnovna škola Stjepan Radić Oprisavci, Oprisavci</t>
  </si>
  <si>
    <t>OŠ, Dubrovačko-neretvanska županija, OSNOVNA ŠKOLA KULA NORINSKA, Kula Norinska</t>
  </si>
  <si>
    <t>OŠ, Koprivničko-križevačka županija, OSNOVNA ŠKOLA IVAN LACKOVIĆ CROATA KALINOVAC, Kalinovac</t>
  </si>
  <si>
    <t>OŠ, Grad Zagreb, Osnovna škola Vjenceslava Novaka, Zagreb</t>
  </si>
  <si>
    <t>OŠ, Istarska županija, Osnovna škola Vladimira Nazora - Scuola elementare "Vladimir Nazor", Rovinj</t>
  </si>
  <si>
    <t>OŠ, Bjelovarsko-bilogorska županija, OSNOVNA ŠKOLA SLAVKA KOLARA, Hercegovac</t>
  </si>
  <si>
    <t>OŠ, Brodsko-posavska županija, Osnovna škola Matija Gubec Cernik, Cernik</t>
  </si>
  <si>
    <t>OŠ, Dubrovačko-neretvanska županija, Osnovna škola Otrići-Dubrave, Otrić - Seoci</t>
  </si>
  <si>
    <t>OŠ, Koprivničko-križevačka županija, OSNOVNA ŠKOLA KALNIK, Kalnik</t>
  </si>
  <si>
    <t>OŠ, Grad Zagreb, Osnovna škola Antuna Branka Šimića, Zagreb-Dubrava</t>
  </si>
  <si>
    <t>OŠ, Istarska županija, Osnovna škola Jurja Dobrile Rovinj, Rovinj</t>
  </si>
  <si>
    <t>OŠ, Bjelovarsko-bilogorska županija, OSNOVNA ŠKOLA ROVIŠĆE, Rovišće</t>
  </si>
  <si>
    <t>OŠ, Brodsko-posavska županija, Osnovna škola Matija Antun Relković, Davor</t>
  </si>
  <si>
    <t>OŠ, Dubrovačko-neretvanska županija, Osnovna škola Vela Luka, Vela Luka</t>
  </si>
  <si>
    <t>SŠ, Koprivničko-križevačka županija, STRUKOVNA ŠKOLA ĐURĐEVAC, Đurđevac</t>
  </si>
  <si>
    <t>OŠ, Grad Zagreb, Osnovna škola Vladimira Nazora, Zagreb</t>
  </si>
  <si>
    <t>OŠ, Istarska županija, Osnovna škola Jure Filipovića Barban, Barban</t>
  </si>
  <si>
    <t>OŠ, Bjelovarsko-bilogorska županija, OSNOVNA ŠKOLA TRNOVITICA, Velika Trnovitica</t>
  </si>
  <si>
    <t>OŠ, Brodsko-posavska županija, Osnovna škola Dragalić, Dragalić</t>
  </si>
  <si>
    <t>OŠ, Dubrovačko-neretvanska županija, OSNOVNA ŠKOLA SMOKVICA, Smokvica</t>
  </si>
  <si>
    <t>SŠ, Koprivničko-križevačka županija, GIMNAZIJA DR. IVANA KRANJČEVA ĐURĐEVAC, Đurđevac</t>
  </si>
  <si>
    <t>OŠ, Grad Zagreb, OSNOVNA ŠKOLA ANTUNA GUSTAVA MATOŠA, Zagreb</t>
  </si>
  <si>
    <t>OŠ, Istarska županija, OSNOVNA ŠKOLA PETRA STUDENCA Kanfanar, Kanfanar</t>
  </si>
  <si>
    <t>SŠ, Bjelovarsko-bilogorska županija, GIMNAZIJA BJELOVAR, Bjelovar</t>
  </si>
  <si>
    <t>OŠ, Brodsko-posavska županija, Osnovna škola Antun Mihanović Nova Kapela Batrina, Nova Kapela</t>
  </si>
  <si>
    <t>OŠ, Dubrovačko-neretvanska županija, OSNOVNA ŠKOLA SLANO, Slano</t>
  </si>
  <si>
    <t>SŠ, Koprivničko-križevačka županija, GIMNAZIJA " FRAN GALOVIĆ" KOPRIVNICA, Koprivnica</t>
  </si>
  <si>
    <t>OŠ, Grad Zagreb, Osnovna škola Augusta Harambašića, Zagreb</t>
  </si>
  <si>
    <t>OŠ, Istarska županija, Osnovna škola Ivan Goran Kovačić Čepić, Kršan</t>
  </si>
  <si>
    <t>SŠ, Bjelovarsko-bilogorska županija, MEDICINSKA ŠKOLA BJELOVAR, Bjelovar</t>
  </si>
  <si>
    <t>OŠ, Brodsko-posavska županija, Osnovna škola Okučani, Okučani</t>
  </si>
  <si>
    <t>OŠ, Dubrovačko-neretvanska županija, OSNOVNA ŠKOLA PRIMORJE, Doli</t>
  </si>
  <si>
    <t>SŠ, Koprivničko-križevačka županija, OBRTNIČKA ŠKOLA KOPRIVNICA, Koprivnica</t>
  </si>
  <si>
    <t>OŠ, Grad Zagreb, Osnovna škola Ivana Filipovića, Zagreb</t>
  </si>
  <si>
    <t>OŠ, Istarska županija, Osnovna škola Vladimira Nazora, Podpićan</t>
  </si>
  <si>
    <t>SŠ, Bjelovarsko-bilogorska županija, KOMERCIJALNA I TRGOVAČKA ŠKOLA BJELOVAR, Bjelovar</t>
  </si>
  <si>
    <t>OŠ, Brodsko-posavska županija, Osnovna škola Ante Starčevića, Rešetari</t>
  </si>
  <si>
    <t>OŠ, Dubrovačko-neretvanska županija, OSNOVNA ŠKOLA TRPANJ, Trpanj</t>
  </si>
  <si>
    <t>SŠ, Koprivničko-križevačka županija, SREDNJA ŠKOLA KOPRIVNICA, Koprivnica</t>
  </si>
  <si>
    <t>OŠ, Grad Zagreb, OSNOVNA ŠKOLA MARKUŠEVEC, Zagreb-Dubrava</t>
  </si>
  <si>
    <t>OŠ, Istarska županija, Osnovna škola Ivana Batelića - Raša, Raša</t>
  </si>
  <si>
    <t>SŠ, Bjelovarsko-bilogorska županija, EKONOMSKA I BIROTEHNIČKA ŠKOLA BJELOVAR, Bjelovar</t>
  </si>
  <si>
    <t>OŠ, Brodsko-posavska županija, Osnovna škola Vladimir Nazor, Zapolje</t>
  </si>
  <si>
    <t>OŠ, Dubrovačko-neretvanska županija, Osnovna škola ŽUPA DUBROVAČKA, Mlini</t>
  </si>
  <si>
    <t>SŠ, Koprivničko-križevačka županija, GIMNAZIJA IVANA ZAKMARDIJA DIJANKOVEČKOGA KRIŽEVCI, Križevci</t>
  </si>
  <si>
    <t>OŠ, Grad Zagreb, OSNOVNA ŠKOLA JORDANOVAC, Zagreb</t>
  </si>
  <si>
    <t>OŠ, Istarska županija, Osnovna škola Joakima Rakovca, Sveti Lovreč</t>
  </si>
  <si>
    <t>SŠ, Bjelovarsko-bilogorska županija, TEHNIČKA ŠKOLA BJELOVAR, Bjelovar</t>
  </si>
  <si>
    <t>OŠ, Brodsko-posavska županija, Osnovna škola Ivana Gorana Kovačića, Staro Petrovo Selo</t>
  </si>
  <si>
    <t>SŠ, Dubrovačko-neretvanska županija, OBRTNIČKA ŠKOLA, Dubrovnik</t>
  </si>
  <si>
    <t>SŠ, Koprivničko-križevačka županija, SREDNJA ŠKOLA "IVAN SELJANEC" KRIŽEVCI, Križevci</t>
  </si>
  <si>
    <t>OŠ, Grad Zagreb, OSNOVNA ŠKOLA BUKOVAC, Zagreb</t>
  </si>
  <si>
    <t>OŠ, Istarska županija, Osnovna škola Marčana, Marčana</t>
  </si>
  <si>
    <t>SŠ, Bjelovarsko-bilogorska županija, OBRTNIČKA ŠKOLA BJELOVAR, Bjelovar</t>
  </si>
  <si>
    <t>OŠ, Brodsko-posavska županija, Osnovna škola Markovac, Vrbova</t>
  </si>
  <si>
    <t>SŠ, Dubrovačko-neretvanska županija, BISKUPIJSKA KLASIČNA GIMNAZIJA RUĐERA BOŠKOVIĆA s pravom javnosti, Dubrovnik</t>
  </si>
  <si>
    <t>SŠ, Koprivničko-križevačka županija, SREDNJA GOSPODARSKA ŠKOLA KRIŽEVCI, Križevci</t>
  </si>
  <si>
    <t>OŠ, Grad Zagreb, Osnovna škola Gračani, Zagreb</t>
  </si>
  <si>
    <t>OŠ, Istarska županija, OSNOVNA ŠKOLA VLADIMIRA NAZORA - KRNICA, Krnica</t>
  </si>
  <si>
    <t>SŠ, Bjelovarsko-bilogorska županija, TURISTIČKO-UGOSTITELJSKA I PREHRAMBENA ŠKOLA BJELOVAR, Bjelovar</t>
  </si>
  <si>
    <t>SŠ, Brodsko-posavska županija, GIMNAZIJA NOVA GRADIŠKA, Nova Gradiška</t>
  </si>
  <si>
    <t>SŠ, Dubrovačko-neretvanska županija, EKONOMSKA I TRGOVAČKA ŠKOLA, Dubrovnik</t>
  </si>
  <si>
    <t>OŠ, Međimurska županija, I. OSNOVNA ŠKOLA ČAKOVEC, Čakovec</t>
  </si>
  <si>
    <t>OŠ, Grad Zagreb, OSNOVNA ŠKOLA IVANA GORANA KOVAČIĆA, Zagreb</t>
  </si>
  <si>
    <t>OŠ, Istarska županija, Osnovna škola Divšići, Marčana</t>
  </si>
  <si>
    <t>SŠ, Bjelovarsko-bilogorska županija, SREDNJA ŠKOLA ČAZMA, Čazma</t>
  </si>
  <si>
    <t>SŠ, Brodsko-posavska županija, INDUSTRIJSKO OBRTNIČKA ŠKOLA , Nova Gradiška</t>
  </si>
  <si>
    <t>SŠ, Dubrovačko-neretvanska županija, GIMNAZIJA DUBROVNIK, Dubrovnik</t>
  </si>
  <si>
    <t>OŠ, Međimurska županija, II. OSNOVNA ŠKOLA ČAKOVEC, Čakovec</t>
  </si>
  <si>
    <t>OŠ, Grad Zagreb, OSNOVNA ŠKOLA MATKA LAGINJE, Zagreb</t>
  </si>
  <si>
    <t>OŠ, Istarska županija, Osnovna škola dr Mate Demarina, Medulin</t>
  </si>
  <si>
    <t>SŠ, Bjelovarsko-bilogorska županija, TEHNIČKA ŠKOLA DARUVAR, Daruvar</t>
  </si>
  <si>
    <t>SŠ, Brodsko-posavska županija, Elektrotehnička i Ekonomska škola, Nova Gradiška</t>
  </si>
  <si>
    <t>SŠ, Dubrovačko-neretvanska županija, MEDICINSKA ŠKOLA DUBROVNIK, Dubrovnik</t>
  </si>
  <si>
    <t>OŠ, Međimurska županija, III. OSNOVNA ŠKOLA ČAKOVEC, Čakovec</t>
  </si>
  <si>
    <t>OŠ, Grad Zagreb, OSNOVNA ŠKOLA DR. IVAN MERZ, Zagreb</t>
  </si>
  <si>
    <t>OŠ, Istarska županija, Osnovna škola Vitomir Širola - Pajo  , Nedešćina</t>
  </si>
  <si>
    <t>SŠ, Bjelovarsko-bilogorska županija, GIMNAZIJA DARUVAR, Daruvar</t>
  </si>
  <si>
    <t>SŠ, Brodsko-posavska županija, SREDNJA ŠKOLA MATIJE ANTUNA RELJKOVIĆA SLAVONSKI BROD, Slavonski Brod</t>
  </si>
  <si>
    <t>SŠ, Dubrovačko-neretvanska županija, POMORSKO-TEHNIČKA ŠKOLA DUBROVNIK, Dubrovnik</t>
  </si>
  <si>
    <t>OŠ, Međimurska županija, OSNOVNA ŠKOLA VLADIMIRA NAZORA, Čakovec</t>
  </si>
  <si>
    <t>OŠ, Grad Zagreb, Osnovna škola Silvija Strahimira Kranjčevića, Zagreb</t>
  </si>
  <si>
    <t>OŠ, Istarska županija, Osnovna škola - scuola elementare RIVARELA, Novigrad</t>
  </si>
  <si>
    <t>SŠ, Bjelovarsko-bilogorska županija, EKONOMSKA I TURISTIČKA ŠKOLA DARUVAR, Daruvar</t>
  </si>
  <si>
    <t>SŠ, Brodsko-posavska županija, Obrtnička škola, Slavonski Brod</t>
  </si>
  <si>
    <t>SŠ, Dubrovačko-neretvanska županija, TURISTIČKA I UGOSTITELJSKA ŠKOLA DUBROVNIK, Dubrovnik</t>
  </si>
  <si>
    <t>OŠ, Međimurska županija, CENTAR ZA ODGOJ I OBRAZOVANJE ČAKOVEC, Čakovec</t>
  </si>
  <si>
    <t>OŠ, Grad Zagreb, Osnovna škola Augusta Cesarca, Zagreb</t>
  </si>
  <si>
    <t>OŠ, Istarska županija, Talijanska osnovna škola Novigrad, Novigrad</t>
  </si>
  <si>
    <t>SŠ, Bjelovarsko-bilogorska županija, SREDNJA ŠKOLA "AUGUST ŠENOA", Garešnica</t>
  </si>
  <si>
    <t>SŠ, Brodsko-posavska županija, Gimnazija Matija Mesić, Slavonski Brod</t>
  </si>
  <si>
    <t>SŠ, Dubrovačko-neretvanska županija, UMJETNIČKA ŠKOLA LUKE SORKOČEVIĆA DUBROVNIK, Dubrovnik</t>
  </si>
  <si>
    <t>OŠ, Međimurska županija, OSNOVNA ŠKOLA IVANOVEC, Čakovec</t>
  </si>
  <si>
    <t>OŠ, Grad Zagreb, OSNOVNA ŠKOLA DOBRIŠE CESARIĆA, Zagreb</t>
  </si>
  <si>
    <t>OŠ, Istarska županija, Osnovna škola - Scuola elementare Milana Šorga Oprtalj - Portole, Oprtalj</t>
  </si>
  <si>
    <t>SŠ, Bjelovarsko-bilogorska županija, SREDNJA ŠKOLA BARTOLA KAŠIĆA, Grubišno Polje</t>
  </si>
  <si>
    <t>SŠ, Brodsko-posavska županija, INDUSTRIJSKO-OBRTNIČKA ŠKOLA, Slavonski Brod</t>
  </si>
  <si>
    <t>SŠ, Dubrovačko-neretvanska županija, Dubrovačka privatna gimnazija, Dubrovnik</t>
  </si>
  <si>
    <t>OŠ, Međimurska županija, OSNOVNA ŠKOLA KURŠANEC, Čakovec</t>
  </si>
  <si>
    <t>OŠ, Grad Zagreb, OSNOVNA ŠKOLA ŽITNJAK, Zagreb</t>
  </si>
  <si>
    <t>OŠ, Istarska županija, OSNOVNA ŠKOLA SVETVINČENAT, Svetvinčenat</t>
  </si>
  <si>
    <t>OŠ, Krapinsko- zagorska županija, OSNOVNA ŠKOLA DONJA STUBICA, Donja Stubica</t>
  </si>
  <si>
    <t>SŠ, Brodsko-posavska županija, TEHNIČKA ŠKOLA, Slavonski Brod</t>
  </si>
  <si>
    <t>SŠ, Dubrovačko-neretvanska županija, SREDNJA ŠKOLA KORČULA, Korčula</t>
  </si>
  <si>
    <t>OŠ, Međimurska županija, OSNOVNA ŠKOLA Dr. VINKA ŽGANCA VRATIŠINEC, Vratišinec</t>
  </si>
  <si>
    <t>OŠ, Grad Zagreb, OSNOVNA ŠKOLA FRANA KRSTE FRANKOPANA, Zagreb</t>
  </si>
  <si>
    <t>OŠ, Istarska županija, Osnovna škola JURŠIĆI, Svetvinčenat</t>
  </si>
  <si>
    <t>OŠ, Krapinsko- zagorska županija, Osnovna škola Stubičke Toplice, Stubičke Toplice</t>
  </si>
  <si>
    <t>SŠ, Brodsko-posavska županija, EKONOMSKO-BIROTEHNIČKA ŠKOLA, Slavonski Brod</t>
  </si>
  <si>
    <t>SŠ, Dubrovačko-neretvanska županija, Srednja škola Vela Luka, Vela Luka</t>
  </si>
  <si>
    <t>OŠ, Međimurska županija, OSNOVNA ŠKOLA BELICA, Belica</t>
  </si>
  <si>
    <t>OŠ, Grad Zagreb, Osnovna škola Lovre pl. Matačića, Zagreb</t>
  </si>
  <si>
    <t>OŠ, Istarska županija, Osnovna škola Marije i Line, Umag</t>
  </si>
  <si>
    <t>OŠ, Krapinsko- zagorska županija, Osnovna škola Antuna Mihanovića, Klanjec</t>
  </si>
  <si>
    <t>SŠ, Brodsko-posavska županija, SREDNJA MEDICINSKA ŠKOLA, Slavonski Brod</t>
  </si>
  <si>
    <t>SŠ, Dubrovačko-neretvanska županija, SREDNJA ŠKOLA METKOVIĆ, Metković</t>
  </si>
  <si>
    <t>OŠ, Međimurska županija, OSNOVNA ŠKOLA DONJA DUBRAVA, Donja Dubrava</t>
  </si>
  <si>
    <t>OŠ, Grad Zagreb, Osnovna škola Petra Preradovića, Zagreb</t>
  </si>
  <si>
    <t>OŠ, Istarska županija, Talijanska osnovna škola Galileo Galilei, Umag</t>
  </si>
  <si>
    <t>OŠ, Krapinsko- zagorska županija, Osnovna škola Augusta Cesarca, Krapina, Krapina</t>
  </si>
  <si>
    <t>SŠ, Brodsko-posavska županija, Klasična gimnazija fra Marijana Lanosovića s pravom javnosti, Slavonski Brod</t>
  </si>
  <si>
    <t>SŠ, Dubrovačko-neretvanska županija, Gimnazija METKOVIĆ, Metković</t>
  </si>
  <si>
    <t>OŠ, Međimurska županija, Osnovna škola Hodošan, Donji Kraljevec</t>
  </si>
  <si>
    <t>OŠ, Grad Zagreb, Osnovna škola Dr. Vinka Žganca, Zagreb</t>
  </si>
  <si>
    <t>OŠ, Istarska županija, OSNOVNA ŠKOLA JOŽE ŠURANA, Višnjan</t>
  </si>
  <si>
    <t>OŠ, Krapinsko- zagorska županija, Osnovna škola Ljudevit Gaj u Krapini, Krapina</t>
  </si>
  <si>
    <t>OŠ, Osječko-baranjska županija, Osnovna škola Šećerana, Beli Manastir</t>
  </si>
  <si>
    <t>SŠ, Dubrovačko-neretvanska županija, SREDNJA ŠKOLA FRA ANDRIJE KAČIĆA MIOŠIĆA, Ploče</t>
  </si>
  <si>
    <t>OŠ, Međimurska županija, OSNOVNA ŠKOLA GORIČAN, Goričan</t>
  </si>
  <si>
    <t>OŠ, Grad Zagreb, Osnovna škola Dragutina Kušlana, Zagreb</t>
  </si>
  <si>
    <t>OŠ, Istarska županija, OSNOVNA ŠKOLA VODNJAN - SCUOLA ELEMENTARE DIGNANO, Vodnjan</t>
  </si>
  <si>
    <t>OŠ, Krapinsko- zagorska županija, Osnovna škola Ksavera Šandora Gjalskog, Zabok</t>
  </si>
  <si>
    <t>OŠ, Osječko-baranjska županija, OSNOVNA ŠKOLA DR. FRANJO TUĐMAN, Beli Manastir</t>
  </si>
  <si>
    <t>SŠ, Dubrovačko-neretvanska županija, Srednja škola Blato, Blato</t>
  </si>
  <si>
    <t>OŠ, Međimurska županija, OSNOVNA ŠKOLA TOMAŠA GORIČANCA MALA SUBOTICA, Mala Subotica</t>
  </si>
  <si>
    <t>OŠ, Grad Zagreb, OSNOVNA ŠKOLA VUKOMEREC, Zagreb</t>
  </si>
  <si>
    <t>OŠ, Istarska županija, OSNOVNA ŠKOLA FAŽANA, Fažana</t>
  </si>
  <si>
    <t>OŠ, Krapinsko- zagorska županija, Osnovna škola Zlatar Bistrica, Zlatar Bistrica</t>
  </si>
  <si>
    <t>OŠ, Osječko-baranjska županija, Osnovna škola August Harambašić, Donji Miholjac</t>
  </si>
  <si>
    <t>SŠ, Dubrovačko-neretvanska županija, SREDNJA POLJOPRIVREDNA I TEHNIČKA ŠKOLA, Opuzen</t>
  </si>
  <si>
    <t>OŠ, Međimurska županija, OSNOVNA ŠKOLA OREHOVICA, Orehovica</t>
  </si>
  <si>
    <t>OŠ, Grad Zagreb, Osnovna škola Stenjevec, Zagreb-Susedgrad</t>
  </si>
  <si>
    <t>OŠ, Istarska županija, Osnovna škola Vladimira Nazora, Vrsar</t>
  </si>
  <si>
    <t>OŠ, Krapinsko- zagorska županija, OSNOVNA ŠKOLA JANKA LESKOVARA, Pregrada</t>
  </si>
  <si>
    <t>OŠ, Osječko-baranjska županija, Osnovna škola Hrvatski sokol, Podgajci Podravski</t>
  </si>
  <si>
    <t>OŠ, Splitsko-dalmatinska županija, Osnovna škola HVAR, Hvar</t>
  </si>
  <si>
    <t>OŠ, Međimurska županija, OSNOVNA ŠKOLA MURSKO SREDIŠĆE, Mursko Središće</t>
  </si>
  <si>
    <t>OŠ, Grad Zagreb, Osnovna škola Ante Kovačića, Zagreb-Susedgrad</t>
  </si>
  <si>
    <t>OŠ, Istarska županija, Osnovna škola Vladimira Gortana, Žminj</t>
  </si>
  <si>
    <t>OŠ, Krapinsko- zagorska županija, OSNOVNA ŠKOLA BEDEKOVČINA, Bedekovčina</t>
  </si>
  <si>
    <t>OŠ, Osječko-baranjska županija, Osnovna škola Budrovci, Đakovo</t>
  </si>
  <si>
    <t>OŠ, Splitsko-dalmatinska županija, Osnovna škola STJEPAN RADIĆ, Imotski</t>
  </si>
  <si>
    <t>OŠ, Međimurska županija, OSNOVNA ŠKOLA NEDELIŠĆE, Nedelišće</t>
  </si>
  <si>
    <t>OŠ, Grad Zagreb, Osnovna škola Dragutina Domjanića, Zagreb-Susedgrad</t>
  </si>
  <si>
    <t>SŠ, Istarska županija, SREDNJA ŠKOLA "VLADIMIR GORTAN" - SCUOLA MEDIA SUPERIORE "VLADIMIR GORTAN", Buje</t>
  </si>
  <si>
    <t>OŠ, Krapinsko- zagorska županija, Osnovna škola Stjepana Radića Brestovec Orehovički, Brestovec Orehovički</t>
  </si>
  <si>
    <t>OŠ, Osječko-baranjska županija, Osnovna škola Ivan Goran Kovačić, Đakovo</t>
  </si>
  <si>
    <t>OŠ, Splitsko-dalmatinska županija, OSNOVNA ŠKOLA o.PETRA PERICE MAKARSKA, Makarska</t>
  </si>
  <si>
    <t>OŠ, Međimurska županija, Osnovna škola Dr. Ivana Novaka Macinec, Macinec</t>
  </si>
  <si>
    <t>OŠ, Grad Zagreb, Osnovna škola Dragutina Tadijanovića, Zagreb-Sloboština</t>
  </si>
  <si>
    <t>SŠ, Istarska županija, Talijanska srednja škola - Scuola media superiore italiana "Leonardo da Vinci" Buje - Buie, Buje</t>
  </si>
  <si>
    <t>OŠ, Krapinsko- zagorska županija, Osnovna škola VLADIMIR NAZOR BUDINŠĆINA, Budinščina</t>
  </si>
  <si>
    <t>OŠ, Osječko-baranjska županija, Osnovna škola Vladimir Nazor, Đakovo</t>
  </si>
  <si>
    <t>OŠ, Splitsko-dalmatinska županija, Osnovna škola STJEPANA IVIČEVIĆA, Makarska</t>
  </si>
  <si>
    <t>OŠ, Međimurska županija, OSNOVNA ŠKOLA PODTUREN, Podturen</t>
  </si>
  <si>
    <t>OŠ, Grad Zagreb, OSNOVNA ŠKOLA BANA JOSIPA JELAČIĆA, Zagreb-Susedgrad</t>
  </si>
  <si>
    <t>SŠ, Istarska županija, GOSPODARSKA ŠKOLA ISTITUTO PROFESSIONALE, Buje</t>
  </si>
  <si>
    <t>OŠ, Krapinsko- zagorska županija, Centar za odgoj i obrazovanje Zajezda, Budinščina</t>
  </si>
  <si>
    <t>OŠ, Osječko-baranjska županija, Osnovna škola Josipa Antuna Ćolnića, Đakovo</t>
  </si>
  <si>
    <t>OŠ, Splitsko-dalmatinska županija, OSNOVNA ŠKOLA JOSIP PUPAČIĆ, Omiš</t>
  </si>
  <si>
    <t>OŠ, Međimurska županija, OSNOVNA ŠKOLA PRELOG, Prelog</t>
  </si>
  <si>
    <t>OŠ, Grad Zagreb, OSNOVNA ŠKOLA GROFA JANKA DRAŠKOVIĆA, Zagreb-Susedgrad</t>
  </si>
  <si>
    <t>SŠ, Istarska županija, SREDNJA ŠKOLA BUZET - BUZET, Buzet</t>
  </si>
  <si>
    <t>OŠ, Krapinsko- zagorska županija, OSNOVNA ŠKOLA ĐURE PREJCA DESINIĆ, Desinić</t>
  </si>
  <si>
    <t>OŠ, Osječko-baranjska županija, Osnovna škola Đakovački Selci, Selci Đakovački</t>
  </si>
  <si>
    <t>OŠ, Splitsko-dalmatinska županija, OSNOVNA ŠKOLA 1. LISTOPADA 1942., Gata</t>
  </si>
  <si>
    <t>OŠ, Međimurska županija, OSNOVNA ŠKOLA DONJI KRALJEVEC, Donji Kraljevec</t>
  </si>
  <si>
    <t>OSNOVNA ŠKOLA SRAČINEC</t>
  </si>
  <si>
    <t>23.02.2012.</t>
  </si>
  <si>
    <t>IVANA</t>
  </si>
  <si>
    <t>PUTAREK</t>
  </si>
  <si>
    <t>PROF</t>
  </si>
  <si>
    <t>EKO TIGRIĆI</t>
  </si>
  <si>
    <t>ČAKOVEC</t>
  </si>
  <si>
    <t>ŠŠD OŠ SRAČINEC</t>
  </si>
  <si>
    <t>SRAČINEC</t>
  </si>
  <si>
    <t>SINDY</t>
  </si>
  <si>
    <t>BUBEK</t>
  </si>
  <si>
    <t>KARLA</t>
  </si>
  <si>
    <t>KOVAČIĆ</t>
  </si>
  <si>
    <t>MEGI</t>
  </si>
  <si>
    <t>SABOLČEC</t>
  </si>
  <si>
    <t>MANUELA</t>
  </si>
  <si>
    <t>JOVIĆ</t>
  </si>
  <si>
    <t>JELENA</t>
  </si>
  <si>
    <t>VINCETIĆ</t>
  </si>
  <si>
    <t>os-senkovec-007@skole.t-com.hr</t>
  </si>
  <si>
    <t>JASMINKA</t>
  </si>
  <si>
    <t>JAKŠIĆ</t>
  </si>
  <si>
    <t>LANA</t>
  </si>
  <si>
    <t>HABULAN</t>
  </si>
  <si>
    <t>VEDRANA</t>
  </si>
  <si>
    <t>MARTINČEVIĆ</t>
  </si>
  <si>
    <t>KLARA</t>
  </si>
  <si>
    <t>ŠPREM</t>
  </si>
  <si>
    <t>MARTINA</t>
  </si>
  <si>
    <t>KOVAČEVIĆ</t>
  </si>
  <si>
    <t>PETRA</t>
  </si>
  <si>
    <t>SABATI</t>
  </si>
  <si>
    <t>os-sracinec-001@skole.t-com.hr</t>
  </si>
  <si>
    <t>DAMIR</t>
  </si>
  <si>
    <t>FOTAK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</si>
</sst>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rebuchet MS"/>
      <family val="2"/>
    </font>
    <font>
      <b/>
      <sz val="12"/>
      <name val="Trebuchet MS"/>
      <family val="2"/>
    </font>
    <font>
      <b/>
      <sz val="10"/>
      <color indexed="10"/>
      <name val="Arial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sz val="12"/>
      <name val="Arial"/>
      <family val="2"/>
    </font>
    <font>
      <sz val="10"/>
      <color indexed="10"/>
      <name val="Trebuchet MS"/>
      <family val="2"/>
    </font>
    <font>
      <b/>
      <sz val="8"/>
      <color indexed="10"/>
      <name val="Trebuchet MS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12"/>
      <name val="Trebuchet MS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Trebuchet MS"/>
      <family val="2"/>
    </font>
    <font>
      <b/>
      <sz val="11"/>
      <name val="Trebuchet MS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color indexed="10"/>
      <name val="Tahoma"/>
      <family val="2"/>
    </font>
    <font>
      <b/>
      <sz val="14"/>
      <color indexed="10"/>
      <name val="Trebuchet MS"/>
      <family val="2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Alignment="1" applyProtection="1">
      <alignment/>
      <protection/>
    </xf>
    <xf numFmtId="0" fontId="14" fillId="33" borderId="10" xfId="0" applyFont="1" applyFill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0" borderId="0" xfId="0" applyNumberFormat="1" applyAlignment="1">
      <alignment/>
    </xf>
    <xf numFmtId="49" fontId="2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5" fillId="34" borderId="10" xfId="0" applyNumberFormat="1" applyFont="1" applyFill="1" applyBorder="1" applyAlignment="1" applyProtection="1">
      <alignment horizontal="center"/>
      <protection locked="0"/>
    </xf>
    <xf numFmtId="1" fontId="0" fillId="34" borderId="10" xfId="0" applyNumberFormat="1" applyFill="1" applyBorder="1" applyAlignment="1" applyProtection="1">
      <alignment horizontal="center"/>
      <protection locked="0"/>
    </xf>
    <xf numFmtId="1" fontId="7" fillId="34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12" fillId="35" borderId="18" xfId="0" applyFont="1" applyFill="1" applyBorder="1" applyAlignment="1">
      <alignment/>
    </xf>
    <xf numFmtId="0" fontId="12" fillId="35" borderId="19" xfId="0" applyFont="1" applyFill="1" applyBorder="1" applyAlignment="1">
      <alignment/>
    </xf>
    <xf numFmtId="0" fontId="12" fillId="35" borderId="20" xfId="0" applyFont="1" applyFill="1" applyBorder="1" applyAlignment="1">
      <alignment/>
    </xf>
    <xf numFmtId="0" fontId="12" fillId="35" borderId="21" xfId="0" applyFont="1" applyFill="1" applyBorder="1" applyAlignment="1">
      <alignment/>
    </xf>
    <xf numFmtId="0" fontId="12" fillId="35" borderId="22" xfId="0" applyFont="1" applyFill="1" applyBorder="1" applyAlignment="1">
      <alignment/>
    </xf>
    <xf numFmtId="0" fontId="12" fillId="36" borderId="17" xfId="0" applyFont="1" applyFill="1" applyBorder="1" applyAlignment="1">
      <alignment/>
    </xf>
    <xf numFmtId="0" fontId="12" fillId="36" borderId="18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2" fillId="36" borderId="20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2" fillId="36" borderId="22" xfId="0" applyFont="1" applyFill="1" applyBorder="1" applyAlignment="1">
      <alignment/>
    </xf>
    <xf numFmtId="0" fontId="12" fillId="37" borderId="17" xfId="0" applyFont="1" applyFill="1" applyBorder="1" applyAlignment="1">
      <alignment/>
    </xf>
    <xf numFmtId="0" fontId="12" fillId="37" borderId="18" xfId="0" applyFont="1" applyFill="1" applyBorder="1" applyAlignment="1">
      <alignment/>
    </xf>
    <xf numFmtId="0" fontId="12" fillId="37" borderId="19" xfId="0" applyFont="1" applyFill="1" applyBorder="1" applyAlignment="1">
      <alignment/>
    </xf>
    <xf numFmtId="0" fontId="12" fillId="37" borderId="20" xfId="0" applyFont="1" applyFill="1" applyBorder="1" applyAlignment="1">
      <alignment/>
    </xf>
    <xf numFmtId="0" fontId="12" fillId="37" borderId="21" xfId="0" applyFont="1" applyFill="1" applyBorder="1" applyAlignment="1">
      <alignment/>
    </xf>
    <xf numFmtId="0" fontId="12" fillId="37" borderId="22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0" fontId="12" fillId="34" borderId="19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0" fontId="12" fillId="34" borderId="22" xfId="0" applyFont="1" applyFill="1" applyBorder="1" applyAlignment="1">
      <alignment/>
    </xf>
    <xf numFmtId="0" fontId="12" fillId="38" borderId="17" xfId="0" applyFont="1" applyFill="1" applyBorder="1" applyAlignment="1">
      <alignment/>
    </xf>
    <xf numFmtId="0" fontId="12" fillId="38" borderId="18" xfId="0" applyFont="1" applyFill="1" applyBorder="1" applyAlignment="1">
      <alignment/>
    </xf>
    <xf numFmtId="0" fontId="12" fillId="38" borderId="19" xfId="0" applyFont="1" applyFill="1" applyBorder="1" applyAlignment="1">
      <alignment/>
    </xf>
    <xf numFmtId="0" fontId="12" fillId="38" borderId="20" xfId="0" applyFont="1" applyFill="1" applyBorder="1" applyAlignment="1">
      <alignment/>
    </xf>
    <xf numFmtId="0" fontId="12" fillId="38" borderId="21" xfId="0" applyFont="1" applyFill="1" applyBorder="1" applyAlignment="1">
      <alignment/>
    </xf>
    <xf numFmtId="0" fontId="12" fillId="38" borderId="22" xfId="0" applyFont="1" applyFill="1" applyBorder="1" applyAlignment="1">
      <alignment/>
    </xf>
    <xf numFmtId="0" fontId="18" fillId="0" borderId="0" xfId="35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33" borderId="10" xfId="0" applyNumberFormat="1" applyFont="1" applyFill="1" applyBorder="1" applyAlignment="1" applyProtection="1">
      <alignment horizontal="center"/>
      <protection hidden="1" locked="0"/>
    </xf>
    <xf numFmtId="0" fontId="11" fillId="0" borderId="1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8" fillId="0" borderId="0" xfId="0" applyNumberFormat="1" applyFont="1" applyFill="1" applyBorder="1" applyAlignment="1" applyProtection="1">
      <alignment horizontal="center"/>
      <protection hidden="1" locked="0"/>
    </xf>
    <xf numFmtId="49" fontId="3" fillId="0" borderId="10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" fontId="5" fillId="0" borderId="10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16" fillId="0" borderId="0" xfId="0" applyFont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wrapText="1"/>
    </xf>
    <xf numFmtId="0" fontId="3" fillId="34" borderId="10" xfId="0" applyNumberFormat="1" applyFont="1" applyFill="1" applyBorder="1" applyAlignment="1">
      <alignment wrapText="1"/>
    </xf>
    <xf numFmtId="0" fontId="3" fillId="39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21" fillId="0" borderId="10" xfId="35" applyNumberFormat="1" applyFont="1" applyBorder="1" applyAlignment="1" applyProtection="1">
      <alignment wrapText="1"/>
      <protection/>
    </xf>
    <xf numFmtId="0" fontId="18" fillId="0" borderId="10" xfId="35" applyNumberFormat="1" applyBorder="1" applyAlignment="1" applyProtection="1">
      <alignment wrapText="1"/>
      <protection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0" fillId="0" borderId="24" xfId="0" applyFont="1" applyBorder="1" applyAlignment="1">
      <alignment horizontal="center"/>
    </xf>
    <xf numFmtId="1" fontId="17" fillId="0" borderId="10" xfId="0" applyNumberFormat="1" applyFont="1" applyBorder="1" applyAlignment="1" applyProtection="1">
      <alignment horizontal="center" vertical="center" wrapText="1"/>
      <protection hidden="1"/>
    </xf>
    <xf numFmtId="1" fontId="2" fillId="39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0" fontId="4" fillId="0" borderId="25" xfId="52" applyFont="1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5" fillId="0" borderId="25" xfId="52" applyFont="1" applyFill="1" applyBorder="1" applyAlignment="1" applyProtection="1">
      <alignment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51" applyFont="1" applyProtection="1">
      <alignment/>
      <protection hidden="1"/>
    </xf>
    <xf numFmtId="0" fontId="0" fillId="0" borderId="0" xfId="51" applyProtection="1">
      <alignment/>
      <protection hidden="1"/>
    </xf>
    <xf numFmtId="0" fontId="0" fillId="40" borderId="10" xfId="51" applyFont="1" applyFill="1" applyBorder="1" applyAlignment="1" applyProtection="1">
      <alignment horizontal="left" vertical="center" wrapText="1"/>
      <protection hidden="1"/>
    </xf>
    <xf numFmtId="0" fontId="0" fillId="41" borderId="0" xfId="51" applyFont="1" applyFill="1" applyBorder="1" applyAlignment="1" applyProtection="1">
      <alignment horizontal="left" vertical="center" wrapText="1"/>
      <protection hidden="1"/>
    </xf>
    <xf numFmtId="0" fontId="0" fillId="42" borderId="10" xfId="51" applyFont="1" applyFill="1" applyBorder="1" applyAlignment="1" applyProtection="1">
      <alignment horizontal="left" vertical="center" wrapText="1"/>
      <protection hidden="1"/>
    </xf>
    <xf numFmtId="0" fontId="0" fillId="43" borderId="10" xfId="51" applyFont="1" applyFill="1" applyBorder="1" applyAlignment="1" applyProtection="1">
      <alignment horizontal="left" vertical="center" wrapText="1"/>
      <protection hidden="1"/>
    </xf>
    <xf numFmtId="0" fontId="0" fillId="44" borderId="10" xfId="51" applyFont="1" applyFill="1" applyBorder="1" applyAlignment="1" applyProtection="1">
      <alignment horizontal="left" vertical="center" wrapText="1"/>
      <protection hidden="1"/>
    </xf>
    <xf numFmtId="0" fontId="0" fillId="45" borderId="10" xfId="51" applyFont="1" applyFill="1" applyBorder="1" applyAlignment="1" applyProtection="1">
      <alignment horizontal="left" vertical="center" wrapText="1"/>
      <protection hidden="1"/>
    </xf>
    <xf numFmtId="49" fontId="0" fillId="43" borderId="10" xfId="51" applyNumberFormat="1" applyFont="1" applyFill="1" applyBorder="1" applyAlignment="1" applyProtection="1">
      <alignment horizontal="left" vertical="center"/>
      <protection hidden="1"/>
    </xf>
    <xf numFmtId="49" fontId="0" fillId="40" borderId="10" xfId="51" applyNumberFormat="1" applyFont="1" applyFill="1" applyBorder="1" applyAlignment="1" applyProtection="1">
      <alignment horizontal="left" vertical="center"/>
      <protection hidden="1"/>
    </xf>
    <xf numFmtId="49" fontId="0" fillId="41" borderId="0" xfId="51" applyNumberFormat="1" applyFont="1" applyFill="1" applyBorder="1" applyAlignment="1" applyProtection="1">
      <alignment horizontal="left" vertical="center"/>
      <protection hidden="1"/>
    </xf>
    <xf numFmtId="49" fontId="0" fillId="42" borderId="10" xfId="51" applyNumberFormat="1" applyFont="1" applyFill="1" applyBorder="1" applyAlignment="1" applyProtection="1">
      <alignment horizontal="left" vertical="center"/>
      <protection hidden="1"/>
    </xf>
    <xf numFmtId="49" fontId="0" fillId="43" borderId="0" xfId="51" applyNumberFormat="1" applyFont="1" applyFill="1" applyBorder="1" applyAlignment="1" applyProtection="1">
      <alignment horizontal="left" vertical="center"/>
      <protection hidden="1"/>
    </xf>
    <xf numFmtId="49" fontId="0" fillId="45" borderId="10" xfId="51" applyNumberFormat="1" applyFont="1" applyFill="1" applyBorder="1" applyAlignment="1" applyProtection="1">
      <alignment horizontal="left" vertical="center"/>
      <protection hidden="1"/>
    </xf>
    <xf numFmtId="49" fontId="0" fillId="44" borderId="10" xfId="51" applyNumberFormat="1" applyFont="1" applyFill="1" applyBorder="1" applyAlignment="1" applyProtection="1">
      <alignment horizontal="left" vertical="center"/>
      <protection hidden="1"/>
    </xf>
    <xf numFmtId="0" fontId="0" fillId="41" borderId="0" xfId="51" applyFill="1" applyBorder="1" applyProtection="1">
      <alignment/>
      <protection hidden="1"/>
    </xf>
    <xf numFmtId="0" fontId="0" fillId="42" borderId="0" xfId="51" applyFont="1" applyFill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39" borderId="26" xfId="0" applyFont="1" applyFill="1" applyBorder="1" applyAlignment="1">
      <alignment horizontal="right" vertical="center"/>
    </xf>
    <xf numFmtId="0" fontId="3" fillId="39" borderId="27" xfId="0" applyFont="1" applyFill="1" applyBorder="1" applyAlignment="1">
      <alignment horizontal="right" vertical="center"/>
    </xf>
    <xf numFmtId="0" fontId="3" fillId="39" borderId="28" xfId="0" applyFont="1" applyFill="1" applyBorder="1" applyAlignment="1">
      <alignment horizontal="right" vertical="center"/>
    </xf>
    <xf numFmtId="49" fontId="9" fillId="34" borderId="10" xfId="0" applyNumberFormat="1" applyFont="1" applyFill="1" applyBorder="1" applyAlignment="1" applyProtection="1">
      <alignment horizontal="center"/>
      <protection locked="0"/>
    </xf>
    <xf numFmtId="49" fontId="9" fillId="34" borderId="11" xfId="0" applyNumberFormat="1" applyFont="1" applyFill="1" applyBorder="1" applyAlignment="1" applyProtection="1">
      <alignment horizontal="center"/>
      <protection locked="0"/>
    </xf>
    <xf numFmtId="49" fontId="9" fillId="34" borderId="12" xfId="0" applyNumberFormat="1" applyFont="1" applyFill="1" applyBorder="1" applyAlignment="1" applyProtection="1">
      <alignment horizontal="center"/>
      <protection locked="0"/>
    </xf>
    <xf numFmtId="49" fontId="9" fillId="34" borderId="13" xfId="0" applyNumberFormat="1" applyFont="1" applyFill="1" applyBorder="1" applyAlignment="1" applyProtection="1">
      <alignment horizontal="center"/>
      <protection locked="0"/>
    </xf>
    <xf numFmtId="0" fontId="0" fillId="39" borderId="29" xfId="0" applyNumberFormat="1" applyFill="1" applyBorder="1" applyAlignment="1" applyProtection="1">
      <alignment horizontal="center" vertical="center"/>
      <protection locked="0"/>
    </xf>
    <xf numFmtId="0" fontId="0" fillId="39" borderId="30" xfId="0" applyNumberForma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/>
    </xf>
    <xf numFmtId="49" fontId="7" fillId="0" borderId="12" xfId="0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1" fontId="7" fillId="34" borderId="11" xfId="0" applyNumberFormat="1" applyFont="1" applyFill="1" applyBorder="1" applyAlignment="1" applyProtection="1">
      <alignment horizontal="center"/>
      <protection locked="0"/>
    </xf>
    <xf numFmtId="1" fontId="7" fillId="34" borderId="13" xfId="0" applyNumberFormat="1" applyFont="1" applyFill="1" applyBorder="1" applyAlignment="1" applyProtection="1">
      <alignment horizontal="center"/>
      <protection locked="0"/>
    </xf>
    <xf numFmtId="49" fontId="3" fillId="34" borderId="11" xfId="0" applyNumberFormat="1" applyFont="1" applyFill="1" applyBorder="1" applyAlignment="1" applyProtection="1">
      <alignment horizontal="center"/>
      <protection locked="0"/>
    </xf>
    <xf numFmtId="49" fontId="3" fillId="34" borderId="12" xfId="0" applyNumberFormat="1" applyFont="1" applyFill="1" applyBorder="1" applyAlignment="1" applyProtection="1">
      <alignment horizontal="center"/>
      <protection locked="0"/>
    </xf>
    <xf numFmtId="49" fontId="3" fillId="34" borderId="13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1" fontId="7" fillId="34" borderId="12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 applyProtection="1">
      <alignment horizontal="center"/>
      <protection locked="0"/>
    </xf>
    <xf numFmtId="49" fontId="15" fillId="34" borderId="11" xfId="0" applyNumberFormat="1" applyFont="1" applyFill="1" applyBorder="1" applyAlignment="1" applyProtection="1">
      <alignment horizontal="center"/>
      <protection locked="0"/>
    </xf>
    <xf numFmtId="49" fontId="15" fillId="34" borderId="13" xfId="0" applyNumberFormat="1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49" fontId="10" fillId="34" borderId="11" xfId="0" applyNumberFormat="1" applyFont="1" applyFill="1" applyBorder="1" applyAlignment="1" applyProtection="1">
      <alignment horizontal="center"/>
      <protection locked="0"/>
    </xf>
    <xf numFmtId="49" fontId="10" fillId="34" borderId="12" xfId="0" applyNumberFormat="1" applyFont="1" applyFill="1" applyBorder="1" applyAlignment="1" applyProtection="1">
      <alignment horizontal="center"/>
      <protection locked="0"/>
    </xf>
    <xf numFmtId="49" fontId="10" fillId="34" borderId="13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 applyProtection="1">
      <alignment horizontal="center" wrapText="1"/>
      <protection hidden="1" locked="0"/>
    </xf>
    <xf numFmtId="49" fontId="16" fillId="0" borderId="10" xfId="0" applyNumberFormat="1" applyFont="1" applyFill="1" applyBorder="1" applyAlignment="1" applyProtection="1">
      <alignment horizontal="center" wrapText="1"/>
      <protection hidden="1" locked="0"/>
    </xf>
    <xf numFmtId="49" fontId="17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Fill="1" applyBorder="1" applyAlignment="1" applyProtection="1">
      <alignment horizontal="center"/>
      <protection hidden="1"/>
    </xf>
    <xf numFmtId="49" fontId="3" fillId="0" borderId="12" xfId="0" applyNumberFormat="1" applyFont="1" applyFill="1" applyBorder="1" applyAlignment="1" applyProtection="1">
      <alignment horizontal="center"/>
      <protection hidden="1"/>
    </xf>
    <xf numFmtId="49" fontId="3" fillId="0" borderId="13" xfId="0" applyNumberFormat="1" applyFont="1" applyFill="1" applyBorder="1" applyAlignment="1" applyProtection="1">
      <alignment horizontal="center"/>
      <protection hidden="1"/>
    </xf>
    <xf numFmtId="1" fontId="17" fillId="0" borderId="10" xfId="0" applyNumberFormat="1" applyFont="1" applyBorder="1" applyAlignment="1" applyProtection="1">
      <alignment horizontal="center" vertical="center" wrapText="1"/>
      <protection hidden="1"/>
    </xf>
    <xf numFmtId="0" fontId="12" fillId="34" borderId="11" xfId="0" applyFont="1" applyFill="1" applyBorder="1" applyAlignment="1" applyProtection="1">
      <alignment horizontal="center" vertical="center"/>
      <protection locked="0"/>
    </xf>
    <xf numFmtId="0" fontId="12" fillId="34" borderId="12" xfId="0" applyFont="1" applyFill="1" applyBorder="1" applyAlignment="1" applyProtection="1">
      <alignment horizontal="center" vertical="center"/>
      <protection locked="0"/>
    </xf>
    <xf numFmtId="0" fontId="12" fillId="34" borderId="13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center" vertical="center"/>
      <protection hidden="1" locked="0"/>
    </xf>
    <xf numFmtId="0" fontId="9" fillId="0" borderId="13" xfId="0" applyFont="1" applyFill="1" applyBorder="1" applyAlignment="1" applyProtection="1">
      <alignment horizontal="center" vertical="center"/>
      <protection hidden="1" locked="0"/>
    </xf>
    <xf numFmtId="0" fontId="9" fillId="34" borderId="10" xfId="0" applyFont="1" applyFill="1" applyBorder="1" applyAlignment="1" applyProtection="1">
      <alignment horizontal="left" vertical="center"/>
      <protection locked="0"/>
    </xf>
    <xf numFmtId="0" fontId="9" fillId="34" borderId="32" xfId="0" applyFont="1" applyFill="1" applyBorder="1" applyAlignment="1" applyProtection="1">
      <alignment horizontal="left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left" vertical="center"/>
      <protection locked="0"/>
    </xf>
    <xf numFmtId="0" fontId="9" fillId="34" borderId="13" xfId="0" applyFont="1" applyFill="1" applyBorder="1" applyAlignment="1" applyProtection="1">
      <alignment horizontal="left" vertical="center"/>
      <protection locked="0"/>
    </xf>
    <xf numFmtId="0" fontId="20" fillId="0" borderId="3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9" fillId="34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center"/>
      <protection hidden="1"/>
    </xf>
    <xf numFmtId="49" fontId="0" fillId="0" borderId="10" xfId="0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Sheet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5</xdr:row>
      <xdr:rowOff>28575</xdr:rowOff>
    </xdr:from>
    <xdr:to>
      <xdr:col>8</xdr:col>
      <xdr:colOff>333375</xdr:colOff>
      <xdr:row>10</xdr:row>
      <xdr:rowOff>57150</xdr:rowOff>
    </xdr:to>
    <xdr:pic>
      <xdr:nvPicPr>
        <xdr:cNvPr id="1" name="Picture 14" descr="HSSS_logo_2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1085850"/>
          <a:ext cx="10477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kolski-sport.hr/Users\Goran_Jukic\Documents\OBRAZAC_2012\novi%202012%20obrazac\OBRAZAC%20A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kolski-sport.hr/Users\GORAN_~1\AppData\Local\Temp\OBRAZAC%20A_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kolski-sport.hr/Users\GORAN_~1\AppData\Local\Temp\OBRAZAC%20A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kolski-sport.hr/Users\Goran_Jukic\Documents\OBRAZAC_2012\novi%202012%20obrazac\obrazac_extra_sportov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kolski-sport.hr/Users\GORAN_~1\AppData\Local\Temp\obrazac_extra_sportov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kolski-sport.hr/Users\Goran_Jukic\Documents\OBRAZAC_2012\novi%202012%20obrazac\old2_OBRAZAC%20C_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kolski-sport.hr/Users\Goran_Jukic\Documents\OBRAZAC_2012\novi%202012%20obrazac\old_OBRAZAC%20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 A"/>
      <sheetName val="Uputstvo za ispunjavanje"/>
      <sheetName val="PRIMJER ISPUNJENOG OBRASCA"/>
      <sheetName val="skupine"/>
      <sheetName val="Podaci 1"/>
      <sheetName val="Podaci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RAZAC A"/>
      <sheetName val="Uputstvo za ispunjavanje"/>
      <sheetName val="PRIMJER ISPUNJENOG OBRASCA"/>
      <sheetName val="skupine"/>
      <sheetName val="Podaci 1"/>
      <sheetName val="Podaci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RAZAC A"/>
      <sheetName val="Uputstvo za ispunjavanje"/>
      <sheetName val="PRIMJER ISPUNJENOG OBRASCA"/>
      <sheetName val="skupine"/>
      <sheetName val="Podaci 1"/>
      <sheetName val="Podaci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RAZAC Z"/>
      <sheetName val="DATA"/>
      <sheetName val="Sheet3"/>
      <sheetName val="Compatibility Report"/>
    </sheetNames>
    <sheetDataSet>
      <sheetData sheetId="1">
        <row r="2">
          <cell r="B2" t="str">
            <v>Badminton (m)-OŠ</v>
          </cell>
          <cell r="C2" t="str">
            <v>SJEVER</v>
          </cell>
        </row>
        <row r="3">
          <cell r="B3" t="str">
            <v>Badminton (ž)-OŠ</v>
          </cell>
          <cell r="C3" t="str">
            <v>JUG</v>
          </cell>
        </row>
        <row r="4">
          <cell r="B4" t="str">
            <v>Badminton (m)-SŠ</v>
          </cell>
          <cell r="C4" t="str">
            <v>ISTOK </v>
          </cell>
        </row>
        <row r="5">
          <cell r="B5" t="str">
            <v>Badminton (ž)-SŠ</v>
          </cell>
          <cell r="C5" t="str">
            <v>ZAPAD</v>
          </cell>
        </row>
        <row r="6">
          <cell r="B6" t="str">
            <v>Gimnastika (m)-OŠ</v>
          </cell>
          <cell r="C6" t="str">
            <v>CENTAR</v>
          </cell>
        </row>
        <row r="7">
          <cell r="B7" t="str">
            <v>Gimnastika (ž)-OŠ</v>
          </cell>
          <cell r="C7" t="str">
            <v>ZAGREB</v>
          </cell>
        </row>
        <row r="8">
          <cell r="B8" t="str">
            <v>Košarka (m)-OŠ</v>
          </cell>
        </row>
        <row r="9">
          <cell r="B9" t="str">
            <v>Košarka (ž)-OŠ</v>
          </cell>
        </row>
        <row r="10">
          <cell r="B10" t="str">
            <v>Košarka (m)-SŠ</v>
          </cell>
          <cell r="C10" t="str">
            <v>OSNOVNA ŠKOLA </v>
          </cell>
        </row>
        <row r="11">
          <cell r="B11" t="str">
            <v>Košarka (ž)-SŠ</v>
          </cell>
          <cell r="C11" t="str">
            <v>SREDNJA ŠKOLA</v>
          </cell>
        </row>
        <row r="12">
          <cell r="B12" t="str">
            <v>Kros (m)-OŠ</v>
          </cell>
        </row>
        <row r="13">
          <cell r="B13" t="str">
            <v>Kros (ž)-OŠ</v>
          </cell>
        </row>
        <row r="14">
          <cell r="B14" t="str">
            <v>Kros (m)-SŠ</v>
          </cell>
          <cell r="C14" t="str">
            <v>MUŠKI</v>
          </cell>
        </row>
        <row r="15">
          <cell r="B15" t="str">
            <v>Kros (ž)-SŠ</v>
          </cell>
          <cell r="C15" t="str">
            <v>ŽENSKI</v>
          </cell>
        </row>
        <row r="16">
          <cell r="B16" t="str">
            <v>Mali nogomet (m)-OŠ</v>
          </cell>
        </row>
        <row r="17">
          <cell r="B17" t="str">
            <v>Mali nogomet (m)-SŠ</v>
          </cell>
        </row>
        <row r="18">
          <cell r="B18" t="str">
            <v>Odbojka (m)-OŠ</v>
          </cell>
          <cell r="D18">
            <v>1</v>
          </cell>
          <cell r="E18">
            <v>0</v>
          </cell>
          <cell r="G18">
            <v>0</v>
          </cell>
          <cell r="H18">
            <v>0</v>
          </cell>
        </row>
        <row r="19">
          <cell r="B19" t="str">
            <v>Odbojka (ž) -OŠ</v>
          </cell>
          <cell r="D19">
            <v>1</v>
          </cell>
          <cell r="E19">
            <v>0</v>
          </cell>
          <cell r="G19">
            <v>0</v>
          </cell>
          <cell r="H19">
            <v>0</v>
          </cell>
        </row>
        <row r="20">
          <cell r="B20" t="str">
            <v>Odbojka (m)-SŠ</v>
          </cell>
          <cell r="D20">
            <v>1</v>
          </cell>
          <cell r="E20">
            <v>0</v>
          </cell>
          <cell r="G20">
            <v>0</v>
          </cell>
          <cell r="H20">
            <v>0</v>
          </cell>
        </row>
        <row r="21">
          <cell r="B21" t="str">
            <v>Odbojka (ž)-SŠ</v>
          </cell>
          <cell r="D21">
            <v>1</v>
          </cell>
          <cell r="E21">
            <v>0</v>
          </cell>
          <cell r="G21">
            <v>0</v>
          </cell>
          <cell r="H21">
            <v>0</v>
          </cell>
        </row>
        <row r="22">
          <cell r="B22" t="str">
            <v>Rukomet (m)-OŠ</v>
          </cell>
        </row>
        <row r="23">
          <cell r="B23" t="str">
            <v>Rukomet (ž)-OŠ</v>
          </cell>
        </row>
        <row r="24">
          <cell r="B24" t="str">
            <v>Rukomet (m)-SŠ</v>
          </cell>
        </row>
        <row r="25">
          <cell r="B25" t="str">
            <v>Rukomet (ž)-SŠ</v>
          </cell>
        </row>
        <row r="26">
          <cell r="B26" t="str">
            <v>Stolni tenis (m)-OŠ</v>
          </cell>
        </row>
        <row r="27">
          <cell r="A27" t="str">
            <v>Zagrebačka</v>
          </cell>
          <cell r="B27" t="str">
            <v>Stolni tenis (ž)-OŠ</v>
          </cell>
        </row>
        <row r="28">
          <cell r="A28" t="str">
            <v>Krapinsko-zagorska</v>
          </cell>
          <cell r="B28" t="str">
            <v>Stolni tenis (m)-SŠ</v>
          </cell>
          <cell r="C28" t="str">
            <v>univ. bacc. cin.</v>
          </cell>
        </row>
        <row r="29">
          <cell r="A29" t="str">
            <v>Sisačko-moslavačka</v>
          </cell>
          <cell r="B29" t="str">
            <v>Stolni tenis (ž)-SŠ</v>
          </cell>
          <cell r="C29" t="str">
            <v>mag. cin.</v>
          </cell>
        </row>
        <row r="30">
          <cell r="A30" t="str">
            <v>Karlovačka</v>
          </cell>
          <cell r="B30" t="str">
            <v>Šah (m)-OŠ</v>
          </cell>
          <cell r="C30" t="str">
            <v>dr. sc.</v>
          </cell>
        </row>
        <row r="31">
          <cell r="A31" t="str">
            <v>Varaždinska</v>
          </cell>
          <cell r="B31" t="str">
            <v>Šah (ž)-OŠ</v>
          </cell>
        </row>
        <row r="32">
          <cell r="A32" t="str">
            <v>Koprivničko-križevačka</v>
          </cell>
          <cell r="B32" t="str">
            <v>Atletika (m)-OŠ</v>
          </cell>
        </row>
        <row r="33">
          <cell r="A33" t="str">
            <v>Bjelovarsko-bilogorska</v>
          </cell>
          <cell r="B33" t="str">
            <v>Atletika (ž)-OŠ</v>
          </cell>
        </row>
        <row r="34">
          <cell r="A34" t="str">
            <v>Primorsko-goranska</v>
          </cell>
          <cell r="B34" t="str">
            <v>Atletika (m)-SŠ</v>
          </cell>
        </row>
        <row r="35">
          <cell r="A35" t="str">
            <v>Ličko-senjska</v>
          </cell>
          <cell r="B35" t="str">
            <v>Atletika (ž)-SŠ</v>
          </cell>
        </row>
        <row r="36">
          <cell r="A36" t="str">
            <v>Virovitičko-podravska</v>
          </cell>
          <cell r="B36" t="str">
            <v>Plivanje (m)-OŠ</v>
          </cell>
        </row>
        <row r="37">
          <cell r="A37" t="str">
            <v>Požeško-slavonska</v>
          </cell>
          <cell r="B37" t="str">
            <v>Plivanje (ž)-OŠ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Brodsko-posavska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Zadarska</v>
          </cell>
          <cell r="D39">
            <v>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Osječko-baranjska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Šibensko-kninska</v>
          </cell>
        </row>
        <row r="42">
          <cell r="A42" t="str">
            <v>Vukovarsko-srijemska</v>
          </cell>
        </row>
        <row r="43">
          <cell r="A43" t="str">
            <v>Splitsko-dalmatinska</v>
          </cell>
        </row>
        <row r="44">
          <cell r="A44" t="str">
            <v>Istarska</v>
          </cell>
        </row>
        <row r="45">
          <cell r="A45" t="str">
            <v>Dubrovačko-neretvanska</v>
          </cell>
        </row>
        <row r="46">
          <cell r="A46" t="str">
            <v>Međimurska</v>
          </cell>
        </row>
        <row r="47">
          <cell r="A47" t="str">
            <v>Grad Zagreb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RAZAC Z"/>
      <sheetName val="DATA"/>
      <sheetName val="Sheet3"/>
      <sheetName val="Compatibility Report"/>
    </sheetNames>
    <sheetDataSet>
      <sheetData sheetId="1">
        <row r="2">
          <cell r="B2" t="str">
            <v>Badminton (m)-OŠ</v>
          </cell>
        </row>
        <row r="3">
          <cell r="B3" t="str">
            <v>Badminton (ž)-OŠ</v>
          </cell>
        </row>
        <row r="4">
          <cell r="B4" t="str">
            <v>Badminton (m)-SŠ</v>
          </cell>
        </row>
        <row r="5">
          <cell r="B5" t="str">
            <v>Badminton (ž)-SŠ</v>
          </cell>
        </row>
        <row r="6">
          <cell r="B6" t="str">
            <v>Gimnastika (m)-OŠ</v>
          </cell>
        </row>
        <row r="7">
          <cell r="B7" t="str">
            <v>Gimnastika (ž)-OŠ</v>
          </cell>
        </row>
        <row r="8">
          <cell r="B8" t="str">
            <v>Košarka (m)-OŠ</v>
          </cell>
        </row>
        <row r="9">
          <cell r="B9" t="str">
            <v>Košarka (ž)-OŠ</v>
          </cell>
        </row>
        <row r="10">
          <cell r="B10" t="str">
            <v>Košarka (m)-SŠ</v>
          </cell>
          <cell r="C10" t="str">
            <v>OSNOVNA ŠKOLA </v>
          </cell>
        </row>
        <row r="11">
          <cell r="B11" t="str">
            <v>Košarka (ž)-SŠ</v>
          </cell>
          <cell r="C11" t="str">
            <v>SREDNJA ŠKOLA</v>
          </cell>
        </row>
        <row r="12">
          <cell r="B12" t="str">
            <v>Kros (m)-OŠ</v>
          </cell>
        </row>
        <row r="13">
          <cell r="B13" t="str">
            <v>Kros (ž)-OŠ</v>
          </cell>
        </row>
        <row r="14">
          <cell r="B14" t="str">
            <v>Kros (m)-SŠ</v>
          </cell>
        </row>
        <row r="15">
          <cell r="B15" t="str">
            <v>Kros (ž)-SŠ</v>
          </cell>
        </row>
        <row r="16">
          <cell r="B16" t="str">
            <v>Mali nogomet (m)-OŠ</v>
          </cell>
        </row>
        <row r="17">
          <cell r="B17" t="str">
            <v>Mali nogomet (m)-SŠ</v>
          </cell>
        </row>
        <row r="18">
          <cell r="B18" t="str">
            <v>Odbojka (m)-OŠ</v>
          </cell>
          <cell r="D18">
            <v>1</v>
          </cell>
          <cell r="E18">
            <v>0</v>
          </cell>
          <cell r="G18">
            <v>0</v>
          </cell>
          <cell r="H18">
            <v>0</v>
          </cell>
        </row>
        <row r="19">
          <cell r="B19" t="str">
            <v>Odbojka (ž) -OŠ</v>
          </cell>
          <cell r="D19">
            <v>1</v>
          </cell>
          <cell r="E19">
            <v>0</v>
          </cell>
          <cell r="G19">
            <v>0</v>
          </cell>
          <cell r="H19">
            <v>0</v>
          </cell>
        </row>
        <row r="20">
          <cell r="B20" t="str">
            <v>Odbojka (m)-SŠ</v>
          </cell>
          <cell r="D20">
            <v>1</v>
          </cell>
          <cell r="E20">
            <v>0</v>
          </cell>
          <cell r="G20">
            <v>0</v>
          </cell>
          <cell r="H20">
            <v>0</v>
          </cell>
        </row>
        <row r="21">
          <cell r="B21" t="str">
            <v>Odbojka (ž)-SŠ</v>
          </cell>
          <cell r="D21">
            <v>1</v>
          </cell>
          <cell r="E21">
            <v>0</v>
          </cell>
          <cell r="G21">
            <v>0</v>
          </cell>
          <cell r="H21">
            <v>0</v>
          </cell>
        </row>
        <row r="22">
          <cell r="B22" t="str">
            <v>Rukomet (m)-OŠ</v>
          </cell>
        </row>
        <row r="23">
          <cell r="B23" t="str">
            <v>Rukomet (ž)-OŠ</v>
          </cell>
        </row>
        <row r="24">
          <cell r="B24" t="str">
            <v>Rukomet (m)-SŠ</v>
          </cell>
        </row>
        <row r="25">
          <cell r="B25" t="str">
            <v>Rukomet (ž)-SŠ</v>
          </cell>
        </row>
        <row r="26">
          <cell r="B26" t="str">
            <v>Stolni tenis (m)-OŠ</v>
          </cell>
        </row>
        <row r="27">
          <cell r="A27" t="str">
            <v>Zagrebačka</v>
          </cell>
          <cell r="B27" t="str">
            <v>Stolni tenis (ž)-OŠ</v>
          </cell>
        </row>
        <row r="28">
          <cell r="A28" t="str">
            <v>Krapinsko-zagorska</v>
          </cell>
          <cell r="B28" t="str">
            <v>Stolni tenis (m)-SŠ</v>
          </cell>
          <cell r="C28" t="str">
            <v>univ. bacc. cin.</v>
          </cell>
        </row>
        <row r="29">
          <cell r="A29" t="str">
            <v>Sisačko-moslavačka</v>
          </cell>
          <cell r="B29" t="str">
            <v>Stolni tenis (ž)-SŠ</v>
          </cell>
          <cell r="C29" t="str">
            <v>mag. cin.</v>
          </cell>
        </row>
        <row r="30">
          <cell r="A30" t="str">
            <v>Karlovačka</v>
          </cell>
          <cell r="B30" t="str">
            <v>Šah (m)-OŠ</v>
          </cell>
          <cell r="C30" t="str">
            <v>dr. sc.</v>
          </cell>
        </row>
        <row r="31">
          <cell r="A31" t="str">
            <v>Varaždinska</v>
          </cell>
          <cell r="B31" t="str">
            <v>Šah (ž)-OŠ</v>
          </cell>
        </row>
        <row r="32">
          <cell r="A32" t="str">
            <v>Koprivničko-križevačka</v>
          </cell>
          <cell r="B32" t="str">
            <v>Atletika (m)-OŠ</v>
          </cell>
        </row>
        <row r="33">
          <cell r="A33" t="str">
            <v>Bjelovarsko-bilogorska</v>
          </cell>
          <cell r="B33" t="str">
            <v>Atletika (ž)-OŠ</v>
          </cell>
        </row>
        <row r="34">
          <cell r="A34" t="str">
            <v>Primorsko-goranska</v>
          </cell>
          <cell r="B34" t="str">
            <v>Atletika (m)-SŠ</v>
          </cell>
        </row>
        <row r="35">
          <cell r="A35" t="str">
            <v>Ličko-senjska</v>
          </cell>
          <cell r="B35" t="str">
            <v>Atletika (ž)-SŠ</v>
          </cell>
        </row>
        <row r="36">
          <cell r="A36" t="str">
            <v>Virovitičko-podravska</v>
          </cell>
          <cell r="B36" t="str">
            <v>Plivanje (m)-OŠ</v>
          </cell>
        </row>
        <row r="37">
          <cell r="A37" t="str">
            <v>Požeško-slavonska</v>
          </cell>
          <cell r="B37" t="str">
            <v>Plivanje (ž)-OŠ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Brodsko-posavska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Zadarska</v>
          </cell>
          <cell r="D39">
            <v>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Osječko-baranjska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Šibensko-kninska</v>
          </cell>
        </row>
        <row r="42">
          <cell r="A42" t="str">
            <v>Vukovarsko-srijemska</v>
          </cell>
        </row>
        <row r="43">
          <cell r="A43" t="str">
            <v>Splitsko-dalmatinska</v>
          </cell>
        </row>
        <row r="44">
          <cell r="A44" t="str">
            <v>Istarska</v>
          </cell>
        </row>
        <row r="45">
          <cell r="A45" t="str">
            <v>Dubrovačko-neretvanska</v>
          </cell>
        </row>
        <row r="46">
          <cell r="A46" t="str">
            <v>Međimurska</v>
          </cell>
        </row>
        <row r="47">
          <cell r="A47" t="str">
            <v>Grad Zagreb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RAZAC C"/>
      <sheetName val="liste"/>
      <sheetName val="DATA (2)"/>
      <sheetName val="Uputstvo za ispunjavanje"/>
      <sheetName val="Skupine"/>
      <sheetName val="POMOĆ"/>
    </sheetNames>
    <sheetDataSet>
      <sheetData sheetId="2">
        <row r="2">
          <cell r="D2" t="str">
            <v>SJEVER</v>
          </cell>
        </row>
        <row r="3">
          <cell r="D3" t="str">
            <v>JUG</v>
          </cell>
        </row>
        <row r="4">
          <cell r="D4" t="str">
            <v>ISTOK </v>
          </cell>
        </row>
        <row r="5">
          <cell r="D5" t="str">
            <v>ZAPAD</v>
          </cell>
        </row>
        <row r="6">
          <cell r="D6" t="str">
            <v>CENTAR</v>
          </cell>
        </row>
        <row r="7">
          <cell r="D7" t="str">
            <v>ZAGREB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RAZAC C"/>
      <sheetName val="DATA"/>
      <sheetName val="Sheet3"/>
      <sheetName val="POMOC"/>
      <sheetName val="ALL_DATA"/>
      <sheetName val="Uputstvo za ispunjavanje"/>
      <sheetName val="Skupine"/>
      <sheetName val="POMO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kolski-sport.h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151"/>
  <sheetViews>
    <sheetView showGridLines="0" tabSelected="1" view="pageBreakPreview" zoomScaleSheetLayoutView="100" zoomScalePageLayoutView="0" workbookViewId="0" topLeftCell="A96">
      <selection activeCell="D105" sqref="D105:F105"/>
    </sheetView>
  </sheetViews>
  <sheetFormatPr defaultColWidth="9.140625" defaultRowHeight="12.75"/>
  <cols>
    <col min="1" max="1" width="5.00390625" style="0" customWidth="1"/>
    <col min="2" max="2" width="5.28125" style="0" customWidth="1"/>
    <col min="3" max="3" width="11.00390625" style="0" customWidth="1"/>
    <col min="4" max="4" width="51.57421875" style="0" customWidth="1"/>
    <col min="5" max="5" width="46.28125" style="0" customWidth="1"/>
    <col min="6" max="6" width="21.00390625" style="0" customWidth="1"/>
    <col min="7" max="7" width="2.00390625" style="0" customWidth="1"/>
    <col min="8" max="8" width="11.140625" style="0" customWidth="1"/>
    <col min="9" max="9" width="9.7109375" style="0" customWidth="1"/>
    <col min="10" max="10" width="10.421875" style="0" hidden="1" customWidth="1"/>
    <col min="11" max="11" width="4.28125" style="0" hidden="1" customWidth="1"/>
    <col min="12" max="12" width="7.421875" style="0" hidden="1" customWidth="1"/>
    <col min="13" max="14" width="7.8515625" style="0" hidden="1" customWidth="1"/>
    <col min="15" max="16" width="9.140625" style="0" hidden="1" customWidth="1"/>
    <col min="17" max="17" width="11.421875" style="0" hidden="1" customWidth="1"/>
    <col min="18" max="19" width="9.140625" style="0" hidden="1" customWidth="1"/>
  </cols>
  <sheetData>
    <row r="1" spans="1:10" ht="21" customHeight="1">
      <c r="A1" s="203" t="s">
        <v>1179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1" ht="24.75" customHeight="1">
      <c r="A3" s="202" t="s">
        <v>1154</v>
      </c>
      <c r="B3" s="202"/>
      <c r="C3" s="202"/>
      <c r="D3" s="211" t="s">
        <v>1046</v>
      </c>
      <c r="E3" s="212"/>
      <c r="F3" s="212"/>
      <c r="G3" s="212"/>
      <c r="H3" s="212"/>
      <c r="I3" s="213"/>
      <c r="J3" s="16"/>
      <c r="K3" s="4"/>
    </row>
    <row r="4" spans="1:11" ht="24.75" customHeight="1" thickBot="1">
      <c r="A4" s="202" t="s">
        <v>1106</v>
      </c>
      <c r="B4" s="202"/>
      <c r="C4" s="202"/>
      <c r="D4" s="196" t="s">
        <v>1503</v>
      </c>
      <c r="E4" s="197"/>
      <c r="F4" s="197"/>
      <c r="G4" s="197"/>
      <c r="H4" s="197"/>
      <c r="I4" s="198"/>
      <c r="J4" s="17"/>
      <c r="K4" s="5"/>
    </row>
    <row r="5" spans="1:10" ht="24.75" customHeight="1" hidden="1">
      <c r="A5" s="202" t="s">
        <v>1023</v>
      </c>
      <c r="B5" s="202"/>
      <c r="C5" s="202"/>
      <c r="D5" s="209"/>
      <c r="E5" s="209"/>
      <c r="F5" s="210"/>
      <c r="G5" s="22"/>
      <c r="H5" s="22"/>
      <c r="I5" s="22"/>
      <c r="J5" s="7"/>
    </row>
    <row r="6" spans="1:10" ht="24.75" customHeight="1" thickBot="1">
      <c r="A6" s="204" t="s">
        <v>1024</v>
      </c>
      <c r="B6" s="205"/>
      <c r="C6" s="206"/>
      <c r="D6" s="211" t="s">
        <v>1069</v>
      </c>
      <c r="E6" s="212"/>
      <c r="F6" s="112" t="s">
        <v>1180</v>
      </c>
      <c r="G6" s="33"/>
      <c r="H6" s="33"/>
      <c r="I6" s="33"/>
      <c r="J6" s="7"/>
    </row>
    <row r="7" spans="1:10" ht="24.75" customHeight="1">
      <c r="A7" s="201" t="s">
        <v>1025</v>
      </c>
      <c r="B7" s="201"/>
      <c r="C7" s="201"/>
      <c r="D7" s="214" t="s">
        <v>1503</v>
      </c>
      <c r="E7" s="215"/>
      <c r="G7" s="33"/>
      <c r="H7" s="33"/>
      <c r="I7" s="33"/>
      <c r="J7" s="7"/>
    </row>
    <row r="8" spans="1:10" ht="24.75" customHeight="1">
      <c r="A8" s="201" t="s">
        <v>1026</v>
      </c>
      <c r="B8" s="201"/>
      <c r="C8" s="201"/>
      <c r="D8" s="218" t="s">
        <v>1504</v>
      </c>
      <c r="E8" s="215"/>
      <c r="F8" s="33"/>
      <c r="G8" s="33"/>
      <c r="H8" s="33"/>
      <c r="I8" s="33"/>
      <c r="J8" s="7"/>
    </row>
    <row r="9" spans="1:10" ht="24.75" customHeight="1">
      <c r="A9" s="202" t="s">
        <v>1027</v>
      </c>
      <c r="B9" s="202"/>
      <c r="C9" s="202"/>
      <c r="D9" s="207" t="s">
        <v>1095</v>
      </c>
      <c r="E9" s="208"/>
      <c r="F9" s="33"/>
      <c r="G9" s="33"/>
      <c r="H9" s="33"/>
      <c r="I9" s="33"/>
      <c r="J9" s="7"/>
    </row>
    <row r="10" spans="1:10" ht="24.75" customHeight="1">
      <c r="A10" s="19" t="s">
        <v>1161</v>
      </c>
      <c r="B10" s="20"/>
      <c r="C10" s="21"/>
      <c r="D10" s="199" t="s">
        <v>106</v>
      </c>
      <c r="E10" s="200"/>
      <c r="F10" s="33"/>
      <c r="G10" s="33"/>
      <c r="H10" s="33"/>
      <c r="I10" s="33"/>
      <c r="J10" s="7"/>
    </row>
    <row r="11" spans="1:10" ht="24.75" customHeight="1">
      <c r="A11" s="204" t="s">
        <v>147</v>
      </c>
      <c r="B11" s="205"/>
      <c r="C11" s="206"/>
      <c r="D11" s="199" t="s">
        <v>145</v>
      </c>
      <c r="E11" s="200"/>
      <c r="F11" s="216" t="s">
        <v>104</v>
      </c>
      <c r="G11" s="217"/>
      <c r="H11" s="217"/>
      <c r="I11" s="217"/>
      <c r="J11" s="7"/>
    </row>
    <row r="12" spans="1:10" ht="6.75" customHeight="1">
      <c r="A12" s="8"/>
      <c r="B12" s="8"/>
      <c r="C12" s="9"/>
      <c r="D12" s="8"/>
      <c r="E12" s="8"/>
      <c r="F12" s="8"/>
      <c r="G12" s="8"/>
      <c r="H12" s="8"/>
      <c r="I12" s="8"/>
      <c r="J12" s="7"/>
    </row>
    <row r="13" spans="1:10" ht="6.75" customHeight="1">
      <c r="A13" s="8"/>
      <c r="B13" s="8"/>
      <c r="C13" s="9"/>
      <c r="D13" s="8"/>
      <c r="E13" s="8"/>
      <c r="F13" s="8"/>
      <c r="G13" s="8"/>
      <c r="H13" s="8"/>
      <c r="I13" s="8"/>
      <c r="J13" s="7"/>
    </row>
    <row r="14" spans="1:10" ht="18.75" customHeight="1">
      <c r="A14" s="180" t="s">
        <v>1157</v>
      </c>
      <c r="B14" s="180"/>
      <c r="C14" s="180"/>
      <c r="D14" s="180"/>
      <c r="E14" s="180"/>
      <c r="F14" s="180"/>
      <c r="G14" s="8"/>
      <c r="H14" s="8"/>
      <c r="I14" s="8"/>
      <c r="J14" s="7"/>
    </row>
    <row r="15" spans="1:10" ht="15">
      <c r="A15" s="10" t="s">
        <v>1030</v>
      </c>
      <c r="B15" s="181" t="s">
        <v>1028</v>
      </c>
      <c r="C15" s="182"/>
      <c r="D15" s="183"/>
      <c r="E15" s="181" t="s">
        <v>1029</v>
      </c>
      <c r="F15" s="183"/>
      <c r="G15" s="181" t="s">
        <v>1146</v>
      </c>
      <c r="H15" s="182"/>
      <c r="I15" s="183"/>
      <c r="J15" s="7"/>
    </row>
    <row r="16" spans="1:10" ht="15" customHeight="1">
      <c r="A16" s="74">
        <v>1</v>
      </c>
      <c r="B16" s="184" t="s">
        <v>1505</v>
      </c>
      <c r="C16" s="185"/>
      <c r="D16" s="186"/>
      <c r="E16" s="184" t="s">
        <v>1506</v>
      </c>
      <c r="F16" s="186"/>
      <c r="G16" s="184" t="s">
        <v>1507</v>
      </c>
      <c r="H16" s="185"/>
      <c r="I16" s="186"/>
      <c r="J16" s="7"/>
    </row>
    <row r="17" spans="1:10" ht="15" customHeight="1">
      <c r="A17" s="10">
        <v>2</v>
      </c>
      <c r="B17" s="192" t="str">
        <f>$D$79</f>
        <v>JASMINKA</v>
      </c>
      <c r="C17" s="193"/>
      <c r="D17" s="194"/>
      <c r="E17" s="175" t="str">
        <f>$D$80</f>
        <v>JAKŠIĆ</v>
      </c>
      <c r="F17" s="175"/>
      <c r="G17" s="175" t="str">
        <f>$D$81</f>
        <v>PROF</v>
      </c>
      <c r="H17" s="175"/>
      <c r="I17" s="175"/>
      <c r="J17" s="7"/>
    </row>
    <row r="18" spans="1:10" ht="15" customHeight="1">
      <c r="A18" s="10">
        <v>3</v>
      </c>
      <c r="B18" s="175" t="str">
        <f>$D$102</f>
        <v>DAMIR</v>
      </c>
      <c r="C18" s="175"/>
      <c r="D18" s="175"/>
      <c r="E18" s="175" t="str">
        <f>$D$103</f>
        <v>FOTAK</v>
      </c>
      <c r="F18" s="175"/>
      <c r="G18" s="175" t="str">
        <f>$D$104</f>
        <v>PROF</v>
      </c>
      <c r="H18" s="175"/>
      <c r="I18" s="175"/>
      <c r="J18" s="7"/>
    </row>
    <row r="19" spans="1:10" ht="15" customHeight="1">
      <c r="A19" s="10">
        <v>4</v>
      </c>
      <c r="B19" s="175">
        <f>$D$125</f>
        <v>0</v>
      </c>
      <c r="C19" s="175"/>
      <c r="D19" s="175"/>
      <c r="E19" s="175">
        <f>$D$126</f>
        <v>0</v>
      </c>
      <c r="F19" s="175"/>
      <c r="G19" s="175">
        <f>$D$127</f>
        <v>0</v>
      </c>
      <c r="H19" s="175"/>
      <c r="I19" s="175"/>
      <c r="J19" s="7"/>
    </row>
    <row r="20" spans="1:10" ht="15" customHeight="1">
      <c r="A20" s="10">
        <v>5</v>
      </c>
      <c r="B20" s="175">
        <f>$D$148</f>
        <v>0</v>
      </c>
      <c r="C20" s="175"/>
      <c r="D20" s="175"/>
      <c r="E20" s="175">
        <f>$D$149</f>
        <v>0</v>
      </c>
      <c r="F20" s="175"/>
      <c r="G20" s="175">
        <f>$D$150</f>
        <v>0</v>
      </c>
      <c r="H20" s="175"/>
      <c r="I20" s="175"/>
      <c r="J20" s="7"/>
    </row>
    <row r="21" spans="1:10" ht="15">
      <c r="A21" s="18"/>
      <c r="B21" s="32"/>
      <c r="C21" s="32"/>
      <c r="D21" s="32"/>
      <c r="E21" s="32"/>
      <c r="F21" s="32"/>
      <c r="G21" s="8"/>
      <c r="H21" s="8"/>
      <c r="I21" s="8"/>
      <c r="J21" s="7"/>
    </row>
    <row r="22" spans="1:10" ht="15">
      <c r="A22" s="86" t="s">
        <v>1153</v>
      </c>
      <c r="B22" s="85"/>
      <c r="C22" s="85"/>
      <c r="D22" s="85"/>
      <c r="E22" s="83"/>
      <c r="F22" s="32"/>
      <c r="G22" s="8"/>
      <c r="H22" s="8"/>
      <c r="I22" s="8"/>
      <c r="J22" s="7"/>
    </row>
    <row r="23" spans="1:10" ht="15">
      <c r="A23" s="8"/>
      <c r="B23" s="8"/>
      <c r="C23" s="9" t="s">
        <v>1031</v>
      </c>
      <c r="D23" s="8"/>
      <c r="E23" s="8"/>
      <c r="F23" s="8"/>
      <c r="G23" s="8"/>
      <c r="H23" s="8"/>
      <c r="I23" s="8"/>
      <c r="J23" s="8"/>
    </row>
    <row r="24" spans="1:10" ht="60" customHeight="1">
      <c r="A24" s="12" t="s">
        <v>1032</v>
      </c>
      <c r="B24" s="24" t="s">
        <v>1104</v>
      </c>
      <c r="C24" s="176" t="s">
        <v>1033</v>
      </c>
      <c r="D24" s="176"/>
      <c r="E24" s="10" t="s">
        <v>1034</v>
      </c>
      <c r="F24" s="176" t="s">
        <v>1035</v>
      </c>
      <c r="G24" s="176"/>
      <c r="H24" s="25" t="s">
        <v>1160</v>
      </c>
      <c r="I24" s="25" t="s">
        <v>1036</v>
      </c>
      <c r="J24" s="8"/>
    </row>
    <row r="25" spans="1:10" ht="49.5" customHeight="1">
      <c r="A25" s="10">
        <v>1</v>
      </c>
      <c r="B25" s="79">
        <v>1</v>
      </c>
      <c r="C25" s="188" t="s">
        <v>639</v>
      </c>
      <c r="D25" s="189"/>
      <c r="E25" s="36" t="s">
        <v>1508</v>
      </c>
      <c r="F25" s="178" t="s">
        <v>1509</v>
      </c>
      <c r="G25" s="179"/>
      <c r="H25" s="37">
        <v>5</v>
      </c>
      <c r="I25" s="37">
        <v>5</v>
      </c>
      <c r="J25" s="7"/>
    </row>
    <row r="26" spans="1:10" ht="49.5" customHeight="1">
      <c r="A26" s="10">
        <v>2</v>
      </c>
      <c r="B26" s="79">
        <v>2</v>
      </c>
      <c r="C26" s="188" t="s">
        <v>825</v>
      </c>
      <c r="D26" s="188"/>
      <c r="E26" s="36" t="s">
        <v>1510</v>
      </c>
      <c r="F26" s="178" t="s">
        <v>1511</v>
      </c>
      <c r="G26" s="179"/>
      <c r="H26" s="37">
        <v>5</v>
      </c>
      <c r="I26" s="37">
        <v>5</v>
      </c>
      <c r="J26" s="7"/>
    </row>
    <row r="27" spans="1:10" ht="49.5" customHeight="1">
      <c r="A27" s="10">
        <v>3</v>
      </c>
      <c r="B27" s="79">
        <f>VLOOKUP(E27,$P$43:$Q$46,2,FALSE)</f>
        <v>1</v>
      </c>
      <c r="C27" s="188"/>
      <c r="D27" s="188"/>
      <c r="E27" s="36"/>
      <c r="F27" s="178"/>
      <c r="G27" s="179"/>
      <c r="H27" s="37"/>
      <c r="I27" s="37"/>
      <c r="J27" s="7"/>
    </row>
    <row r="28" spans="1:10" ht="49.5" customHeight="1">
      <c r="A28" s="10">
        <v>4</v>
      </c>
      <c r="B28" s="79">
        <f>VLOOKUP(E28,$P$43:$Q$46,2,FALSE)</f>
        <v>1</v>
      </c>
      <c r="C28" s="188"/>
      <c r="D28" s="188"/>
      <c r="E28" s="36"/>
      <c r="F28" s="178"/>
      <c r="G28" s="179"/>
      <c r="H28" s="37"/>
      <c r="I28" s="37"/>
      <c r="J28" s="7"/>
    </row>
    <row r="29" spans="1:18" ht="12.75" customHeight="1">
      <c r="A29" s="18"/>
      <c r="B29" s="18"/>
      <c r="C29" s="29"/>
      <c r="D29" s="29"/>
      <c r="E29" s="30"/>
      <c r="F29" s="29"/>
      <c r="G29" s="29"/>
      <c r="H29" s="29"/>
      <c r="I29" s="31"/>
      <c r="J29" s="84"/>
      <c r="K29" s="84"/>
      <c r="L29" s="84"/>
      <c r="M29" s="84"/>
      <c r="N29" s="84"/>
      <c r="O29" s="84"/>
      <c r="P29" s="84"/>
      <c r="Q29" s="84"/>
      <c r="R29" s="84"/>
    </row>
    <row r="30" spans="1:19" ht="12.75">
      <c r="A30" s="8"/>
      <c r="B30" s="8"/>
      <c r="C30" s="8"/>
      <c r="D30" s="8"/>
      <c r="E30" s="11"/>
      <c r="F30" s="8"/>
      <c r="G30" s="8"/>
      <c r="H30" s="8"/>
      <c r="I30" s="8"/>
      <c r="J30" s="84"/>
      <c r="K30" s="84"/>
      <c r="L30" s="84"/>
      <c r="M30" s="84"/>
      <c r="N30" s="84"/>
      <c r="O30" s="84"/>
      <c r="P30" s="84"/>
      <c r="Q30" s="84"/>
      <c r="R30" s="84"/>
      <c r="S30" s="2"/>
    </row>
    <row r="31" spans="1:19" ht="15">
      <c r="A31" s="26" t="s">
        <v>1103</v>
      </c>
      <c r="B31" s="26"/>
      <c r="C31" s="26"/>
      <c r="D31" s="9"/>
      <c r="E31" s="9"/>
      <c r="F31" s="9"/>
      <c r="G31" s="9"/>
      <c r="H31" s="9"/>
      <c r="I31" s="9"/>
      <c r="J31" s="84"/>
      <c r="K31" s="84"/>
      <c r="L31" s="84"/>
      <c r="M31" s="84"/>
      <c r="N31" s="84"/>
      <c r="O31" s="84"/>
      <c r="P31" s="84"/>
      <c r="Q31" s="84"/>
      <c r="R31" s="84"/>
      <c r="S31" s="2"/>
    </row>
    <row r="32" spans="1:19" ht="18">
      <c r="A32" s="12" t="s">
        <v>1032</v>
      </c>
      <c r="B32" s="176" t="s">
        <v>1039</v>
      </c>
      <c r="C32" s="176"/>
      <c r="D32" s="176"/>
      <c r="E32" s="10" t="s">
        <v>1039</v>
      </c>
      <c r="F32" s="171" t="s">
        <v>1102</v>
      </c>
      <c r="G32" s="172"/>
      <c r="H32" s="172"/>
      <c r="I32" s="173"/>
      <c r="J32" s="84"/>
      <c r="K32" s="84"/>
      <c r="L32" s="84"/>
      <c r="M32" s="87">
        <f>$F$33</f>
        <v>0</v>
      </c>
      <c r="N32" s="88">
        <f>$B$33</f>
        <v>0</v>
      </c>
      <c r="O32" s="84"/>
      <c r="P32" s="3">
        <f>$F$39</f>
        <v>0</v>
      </c>
      <c r="Q32" s="89">
        <f>$B$39</f>
        <v>0</v>
      </c>
      <c r="R32" s="84"/>
      <c r="S32" s="2"/>
    </row>
    <row r="33" spans="1:19" ht="19.5" customHeight="1">
      <c r="A33" s="10">
        <v>1</v>
      </c>
      <c r="B33" s="177"/>
      <c r="C33" s="177"/>
      <c r="D33" s="177"/>
      <c r="E33" s="75"/>
      <c r="F33" s="38"/>
      <c r="G33" s="13" t="s">
        <v>1041</v>
      </c>
      <c r="H33" s="165"/>
      <c r="I33" s="174"/>
      <c r="J33" s="84"/>
      <c r="K33" s="84"/>
      <c r="L33" s="84"/>
      <c r="M33" s="90">
        <f>$H$33</f>
        <v>0</v>
      </c>
      <c r="N33" s="88">
        <f>$E$33</f>
        <v>0</v>
      </c>
      <c r="O33" s="84"/>
      <c r="P33" s="3">
        <f>$H$39</f>
        <v>0</v>
      </c>
      <c r="Q33" s="89">
        <f>$E$39</f>
        <v>0</v>
      </c>
      <c r="R33" s="84"/>
      <c r="S33" s="2"/>
    </row>
    <row r="34" spans="1:19" ht="19.5" customHeight="1">
      <c r="A34" s="10">
        <v>2</v>
      </c>
      <c r="B34" s="177"/>
      <c r="C34" s="177"/>
      <c r="D34" s="177"/>
      <c r="E34" s="75"/>
      <c r="F34" s="38"/>
      <c r="G34" s="13" t="s">
        <v>1041</v>
      </c>
      <c r="H34" s="165"/>
      <c r="I34" s="174"/>
      <c r="J34" s="84"/>
      <c r="K34" s="84"/>
      <c r="L34" s="84"/>
      <c r="M34" s="91">
        <f>$F$34</f>
        <v>0</v>
      </c>
      <c r="N34" s="92">
        <f>$B$34</f>
        <v>0</v>
      </c>
      <c r="O34" s="84"/>
      <c r="P34" s="84"/>
      <c r="Q34" s="84"/>
      <c r="R34" s="84"/>
      <c r="S34" s="2"/>
    </row>
    <row r="35" spans="1:19" ht="19.5" customHeight="1">
      <c r="A35" s="18"/>
      <c r="B35" s="32"/>
      <c r="C35" s="32"/>
      <c r="D35" s="32"/>
      <c r="E35" s="32"/>
      <c r="F35" s="34"/>
      <c r="G35" s="14"/>
      <c r="H35" s="14"/>
      <c r="I35" s="34"/>
      <c r="J35" s="84"/>
      <c r="K35" s="84"/>
      <c r="L35" s="84"/>
      <c r="M35" s="91">
        <f>$H$34</f>
        <v>0</v>
      </c>
      <c r="N35" s="92">
        <f>$E$34</f>
        <v>0</v>
      </c>
      <c r="O35" s="84"/>
      <c r="P35" s="3">
        <f>$F$43</f>
        <v>0</v>
      </c>
      <c r="Q35" s="89">
        <f>$B$43</f>
        <v>0</v>
      </c>
      <c r="R35" s="84"/>
      <c r="S35" s="2"/>
    </row>
    <row r="36" spans="1:19" ht="15">
      <c r="A36" s="9"/>
      <c r="B36" s="9"/>
      <c r="C36" s="9"/>
      <c r="D36" s="9"/>
      <c r="E36" s="9"/>
      <c r="F36" s="9"/>
      <c r="G36" s="9"/>
      <c r="H36" s="9"/>
      <c r="I36" s="9"/>
      <c r="J36" s="84"/>
      <c r="K36" s="84"/>
      <c r="L36" s="84"/>
      <c r="M36" s="84"/>
      <c r="N36" s="84"/>
      <c r="O36" s="84"/>
      <c r="P36" s="3">
        <f>$H$43</f>
        <v>0</v>
      </c>
      <c r="Q36" s="89">
        <f>$E$43</f>
        <v>0</v>
      </c>
      <c r="R36" s="84"/>
      <c r="S36" s="2"/>
    </row>
    <row r="37" spans="1:19" ht="15">
      <c r="A37" s="26" t="s">
        <v>1037</v>
      </c>
      <c r="B37" s="9"/>
      <c r="C37" s="9"/>
      <c r="D37" s="9"/>
      <c r="E37" s="9"/>
      <c r="F37" s="9"/>
      <c r="G37" s="9"/>
      <c r="H37" s="9"/>
      <c r="I37" s="9"/>
      <c r="J37" s="84"/>
      <c r="K37" s="84"/>
      <c r="L37" s="84"/>
      <c r="M37" s="84"/>
      <c r="N37" s="84"/>
      <c r="O37" s="84"/>
      <c r="P37" s="84"/>
      <c r="Q37" s="84"/>
      <c r="R37" s="84"/>
      <c r="S37" s="2"/>
    </row>
    <row r="38" spans="1:19" ht="18">
      <c r="A38" s="12" t="s">
        <v>1032</v>
      </c>
      <c r="B38" s="176" t="s">
        <v>1039</v>
      </c>
      <c r="C38" s="176"/>
      <c r="D38" s="176"/>
      <c r="E38" s="10" t="s">
        <v>1039</v>
      </c>
      <c r="F38" s="171" t="s">
        <v>1102</v>
      </c>
      <c r="G38" s="172"/>
      <c r="H38" s="172"/>
      <c r="I38" s="173"/>
      <c r="J38" s="84"/>
      <c r="K38" s="84"/>
      <c r="L38" s="84"/>
      <c r="M38" s="84" t="s">
        <v>1107</v>
      </c>
      <c r="N38" s="84" t="s">
        <v>1108</v>
      </c>
      <c r="O38" s="84"/>
      <c r="P38" s="84" t="s">
        <v>1107</v>
      </c>
      <c r="Q38" s="84" t="s">
        <v>1108</v>
      </c>
      <c r="R38" s="84"/>
      <c r="S38" s="2"/>
    </row>
    <row r="39" spans="1:19" ht="19.5" customHeight="1">
      <c r="A39" s="10">
        <v>3</v>
      </c>
      <c r="B39" s="170">
        <f>$M$45</f>
        <v>0</v>
      </c>
      <c r="C39" s="170"/>
      <c r="D39" s="170"/>
      <c r="E39" s="39">
        <f>$M$46</f>
        <v>0</v>
      </c>
      <c r="F39" s="38"/>
      <c r="G39" s="13" t="s">
        <v>1041</v>
      </c>
      <c r="H39" s="165"/>
      <c r="I39" s="174"/>
      <c r="J39" s="84"/>
      <c r="K39" s="84"/>
      <c r="L39" s="84"/>
      <c r="M39" s="76">
        <f>MAX(M32:M33)</f>
        <v>0</v>
      </c>
      <c r="N39" s="76">
        <f>MIN(M32:M33)</f>
        <v>0</v>
      </c>
      <c r="O39" s="84"/>
      <c r="P39" s="3">
        <f>MAX(P32:P33)</f>
        <v>0</v>
      </c>
      <c r="Q39" s="3">
        <f>MIN(P32:P33)</f>
        <v>0</v>
      </c>
      <c r="R39" s="84"/>
      <c r="S39" s="2"/>
    </row>
    <row r="40" spans="1:19" ht="15">
      <c r="A40" s="9"/>
      <c r="B40" s="9"/>
      <c r="C40" s="9"/>
      <c r="D40" s="9"/>
      <c r="E40" s="9"/>
      <c r="F40" s="9"/>
      <c r="G40" s="9"/>
      <c r="H40" s="9"/>
      <c r="I40" s="9"/>
      <c r="J40" s="84"/>
      <c r="K40" s="84"/>
      <c r="L40" s="84"/>
      <c r="M40" s="77">
        <f>MAX(M34:M35)</f>
        <v>0</v>
      </c>
      <c r="N40" s="77">
        <f>MIN(M34:M35)</f>
        <v>0</v>
      </c>
      <c r="O40" s="84"/>
      <c r="P40" s="3">
        <f>MAX(P35:P36)</f>
        <v>0</v>
      </c>
      <c r="Q40" s="3">
        <f>MIN(P35:P36)</f>
        <v>0</v>
      </c>
      <c r="R40" s="84"/>
      <c r="S40" s="2"/>
    </row>
    <row r="41" spans="1:19" ht="15">
      <c r="A41" s="26" t="s">
        <v>1038</v>
      </c>
      <c r="B41" s="26"/>
      <c r="C41" s="9"/>
      <c r="D41" s="9"/>
      <c r="E41" s="9"/>
      <c r="F41" s="9"/>
      <c r="G41" s="9"/>
      <c r="H41" s="9"/>
      <c r="I41" s="9"/>
      <c r="J41" s="84"/>
      <c r="K41" s="84"/>
      <c r="L41" s="84"/>
      <c r="M41" s="84"/>
      <c r="N41" s="84"/>
      <c r="O41" s="84"/>
      <c r="P41" s="84"/>
      <c r="Q41" s="84"/>
      <c r="R41" s="84"/>
      <c r="S41" s="2"/>
    </row>
    <row r="42" spans="1:19" ht="18">
      <c r="A42" s="12" t="s">
        <v>1032</v>
      </c>
      <c r="B42" s="176" t="s">
        <v>1039</v>
      </c>
      <c r="C42" s="176"/>
      <c r="D42" s="176"/>
      <c r="E42" s="10" t="s">
        <v>1039</v>
      </c>
      <c r="F42" s="171" t="s">
        <v>1102</v>
      </c>
      <c r="G42" s="172"/>
      <c r="H42" s="172"/>
      <c r="I42" s="173"/>
      <c r="J42" s="84"/>
      <c r="K42" s="84"/>
      <c r="L42" s="84"/>
      <c r="M42" s="84"/>
      <c r="N42" s="84"/>
      <c r="O42" s="84"/>
      <c r="P42" s="84"/>
      <c r="Q42" s="84"/>
      <c r="R42" s="84"/>
      <c r="S42" s="2"/>
    </row>
    <row r="43" spans="1:19" ht="19.5" customHeight="1">
      <c r="A43" s="10">
        <v>4</v>
      </c>
      <c r="B43" s="170">
        <f>$M$43</f>
        <v>0</v>
      </c>
      <c r="C43" s="170"/>
      <c r="D43" s="170"/>
      <c r="E43" s="39">
        <f>$M$44</f>
        <v>0</v>
      </c>
      <c r="F43" s="38"/>
      <c r="G43" s="13" t="s">
        <v>1041</v>
      </c>
      <c r="H43" s="165"/>
      <c r="I43" s="174"/>
      <c r="J43" s="84"/>
      <c r="K43" s="84"/>
      <c r="L43" s="84"/>
      <c r="M43" s="78">
        <f>VLOOKUP(N39,M32:N33,2,FALSE)</f>
        <v>0</v>
      </c>
      <c r="N43" s="78"/>
      <c r="O43" s="78"/>
      <c r="P43" s="84">
        <f>VLOOKUP(P39,P32:Q33,2,FALSE)</f>
        <v>0</v>
      </c>
      <c r="Q43" s="93">
        <v>1</v>
      </c>
      <c r="R43" s="84"/>
      <c r="S43" s="2"/>
    </row>
    <row r="44" spans="1:19" ht="19.5" customHeight="1">
      <c r="A44" s="18"/>
      <c r="B44" s="32"/>
      <c r="C44" s="32"/>
      <c r="D44" s="32"/>
      <c r="E44" s="35"/>
      <c r="F44" s="34"/>
      <c r="G44" s="14"/>
      <c r="H44" s="14"/>
      <c r="I44" s="34"/>
      <c r="J44" s="84"/>
      <c r="K44" s="84"/>
      <c r="L44" s="84"/>
      <c r="M44" s="78">
        <f>VLOOKUP(N40,M34:N35,2,FALSE)</f>
        <v>0</v>
      </c>
      <c r="N44" s="78"/>
      <c r="O44" s="78"/>
      <c r="P44" s="84">
        <f>VLOOKUP(Q39,P32:Q33,2,FALSE)</f>
        <v>0</v>
      </c>
      <c r="Q44" s="93">
        <v>2</v>
      </c>
      <c r="R44" s="84"/>
      <c r="S44" s="2"/>
    </row>
    <row r="45" spans="1:19" ht="19.5" customHeight="1">
      <c r="A45" s="26" t="s">
        <v>1155</v>
      </c>
      <c r="B45" s="26"/>
      <c r="C45" s="26"/>
      <c r="D45" s="26"/>
      <c r="E45" s="26"/>
      <c r="F45" s="26"/>
      <c r="G45" s="26"/>
      <c r="H45" s="26"/>
      <c r="I45" s="26"/>
      <c r="J45" s="84"/>
      <c r="K45" s="84"/>
      <c r="L45" s="84"/>
      <c r="M45" s="78">
        <f>VLOOKUP(M39,M32:N33,2,FALSE)</f>
        <v>0</v>
      </c>
      <c r="N45" s="78"/>
      <c r="O45" s="78"/>
      <c r="P45" s="84">
        <f>VLOOKUP(P40,P35:Q36,2,FALSE)</f>
        <v>0</v>
      </c>
      <c r="Q45" s="93">
        <v>3</v>
      </c>
      <c r="R45" s="84"/>
      <c r="S45" s="2"/>
    </row>
    <row r="46" spans="1:19" ht="19.5" customHeight="1">
      <c r="A46" s="12" t="s">
        <v>1032</v>
      </c>
      <c r="B46" s="176" t="s">
        <v>1039</v>
      </c>
      <c r="C46" s="176"/>
      <c r="D46" s="176"/>
      <c r="E46" s="10" t="s">
        <v>1039</v>
      </c>
      <c r="F46" s="171" t="s">
        <v>1102</v>
      </c>
      <c r="G46" s="172"/>
      <c r="H46" s="172"/>
      <c r="I46" s="173"/>
      <c r="M46" s="78">
        <f>VLOOKUP(M40,M34:N35,2,FALSE)</f>
        <v>0</v>
      </c>
      <c r="N46" s="78"/>
      <c r="O46" s="78"/>
      <c r="P46" s="84">
        <f>VLOOKUP(Q40,P35:Q36,2,FALSE)</f>
        <v>0</v>
      </c>
      <c r="Q46" s="93">
        <v>4</v>
      </c>
      <c r="S46" s="2"/>
    </row>
    <row r="47" spans="1:17" ht="19.5" customHeight="1">
      <c r="A47" s="10">
        <v>1</v>
      </c>
      <c r="B47" s="167"/>
      <c r="C47" s="168"/>
      <c r="D47" s="169"/>
      <c r="E47" s="75"/>
      <c r="F47" s="38"/>
      <c r="G47" s="13" t="s">
        <v>1041</v>
      </c>
      <c r="H47" s="165"/>
      <c r="I47" s="166"/>
      <c r="J47" s="7"/>
      <c r="M47" s="40"/>
      <c r="N47" s="40"/>
      <c r="O47" s="40"/>
      <c r="Q47" s="28"/>
    </row>
    <row r="48" spans="1:17" ht="19.5" customHeight="1">
      <c r="A48" s="10">
        <v>2</v>
      </c>
      <c r="B48" s="167"/>
      <c r="C48" s="168"/>
      <c r="D48" s="169"/>
      <c r="E48" s="75"/>
      <c r="F48" s="38"/>
      <c r="G48" s="13" t="s">
        <v>1041</v>
      </c>
      <c r="H48" s="165"/>
      <c r="I48" s="166"/>
      <c r="J48" s="7"/>
      <c r="M48" s="40"/>
      <c r="N48" s="40"/>
      <c r="O48" s="40"/>
      <c r="Q48" s="28"/>
    </row>
    <row r="49" spans="1:19" ht="19.5" customHeight="1">
      <c r="A49" s="10">
        <v>3</v>
      </c>
      <c r="B49" s="167"/>
      <c r="C49" s="168"/>
      <c r="D49" s="169"/>
      <c r="E49" s="75"/>
      <c r="F49" s="38"/>
      <c r="G49" s="13" t="s">
        <v>1041</v>
      </c>
      <c r="H49" s="165"/>
      <c r="I49" s="166"/>
      <c r="J49" s="7"/>
      <c r="K49" s="2"/>
      <c r="L49" s="2"/>
      <c r="M49" s="100"/>
      <c r="N49" s="100"/>
      <c r="O49" s="100"/>
      <c r="P49" s="2"/>
      <c r="Q49" s="99"/>
      <c r="R49" s="2"/>
      <c r="S49" s="2"/>
    </row>
    <row r="50" spans="1:19" ht="19.5" customHeight="1">
      <c r="A50" s="10">
        <v>4</v>
      </c>
      <c r="B50" s="167"/>
      <c r="C50" s="168"/>
      <c r="D50" s="169"/>
      <c r="E50" s="75"/>
      <c r="F50" s="38"/>
      <c r="G50" s="13" t="s">
        <v>1041</v>
      </c>
      <c r="H50" s="165"/>
      <c r="I50" s="166"/>
      <c r="J50" s="7"/>
      <c r="K50" s="2"/>
      <c r="L50" s="2"/>
      <c r="M50" s="100"/>
      <c r="N50" s="100"/>
      <c r="O50" s="100"/>
      <c r="P50" s="2"/>
      <c r="Q50" s="99"/>
      <c r="R50" s="2"/>
      <c r="S50" s="2"/>
    </row>
    <row r="51" spans="1:19" ht="19.5" customHeight="1">
      <c r="A51" s="10">
        <v>5</v>
      </c>
      <c r="B51" s="167"/>
      <c r="C51" s="168"/>
      <c r="D51" s="169"/>
      <c r="E51" s="75"/>
      <c r="F51" s="38"/>
      <c r="G51" s="13" t="s">
        <v>1041</v>
      </c>
      <c r="H51" s="165"/>
      <c r="I51" s="166"/>
      <c r="J51" s="7"/>
      <c r="K51" s="2"/>
      <c r="L51" s="2"/>
      <c r="M51" s="100"/>
      <c r="N51" s="100"/>
      <c r="O51" s="100"/>
      <c r="P51" s="2"/>
      <c r="Q51" s="99"/>
      <c r="R51" s="2"/>
      <c r="S51" s="2"/>
    </row>
    <row r="52" spans="1:19" ht="19.5" customHeight="1">
      <c r="A52" s="10">
        <v>6</v>
      </c>
      <c r="B52" s="167"/>
      <c r="C52" s="168"/>
      <c r="D52" s="169"/>
      <c r="E52" s="75"/>
      <c r="F52" s="38"/>
      <c r="G52" s="13" t="s">
        <v>1041</v>
      </c>
      <c r="H52" s="165"/>
      <c r="I52" s="166"/>
      <c r="J52" s="7"/>
      <c r="K52" s="2"/>
      <c r="L52" s="2"/>
      <c r="M52" s="100"/>
      <c r="N52" s="100"/>
      <c r="O52" s="100"/>
      <c r="P52" s="2"/>
      <c r="Q52" s="99"/>
      <c r="R52" s="2"/>
      <c r="S52" s="2"/>
    </row>
    <row r="53" spans="1:19" ht="18">
      <c r="A53" s="15"/>
      <c r="B53" s="18"/>
      <c r="C53" s="18"/>
      <c r="D53" s="18"/>
      <c r="E53" s="15"/>
      <c r="F53" s="15"/>
      <c r="G53" s="14"/>
      <c r="H53" s="14"/>
      <c r="I53" s="15"/>
      <c r="J53" s="7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3" t="s">
        <v>1105</v>
      </c>
      <c r="B54" s="23"/>
      <c r="C54" s="23"/>
      <c r="D54" s="23"/>
      <c r="E54" s="9"/>
      <c r="F54" s="9"/>
      <c r="G54" s="9"/>
      <c r="H54" s="9"/>
      <c r="I54" s="9"/>
      <c r="J54" s="7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12" t="s">
        <v>1032</v>
      </c>
      <c r="B55" s="176" t="s">
        <v>1033</v>
      </c>
      <c r="C55" s="176"/>
      <c r="D55" s="176"/>
      <c r="E55" s="10" t="s">
        <v>1034</v>
      </c>
      <c r="F55" s="176" t="s">
        <v>1035</v>
      </c>
      <c r="G55" s="176"/>
      <c r="H55" s="176"/>
      <c r="I55" s="176"/>
      <c r="J55" s="7"/>
      <c r="K55" s="2"/>
      <c r="L55" s="187"/>
      <c r="M55" s="187"/>
      <c r="N55" s="187"/>
      <c r="O55" s="187"/>
      <c r="P55" s="2"/>
      <c r="Q55" s="2"/>
      <c r="R55" s="2"/>
      <c r="S55" s="2"/>
    </row>
    <row r="56" spans="1:19" ht="54" customHeight="1">
      <c r="A56" s="80">
        <v>1</v>
      </c>
      <c r="B56" s="195" t="str">
        <f>VLOOKUP(1,data!$D$18:$I$21,2,FALSE)</f>
        <v>OŠ, Međimurska županija, OSNOVNA ŠKOLA PETAR ZRINSKI ŠENKOVEC, Čakovec</v>
      </c>
      <c r="C56" s="195"/>
      <c r="D56" s="195"/>
      <c r="E56" s="113" t="str">
        <f>VLOOKUP(1,data!$D$18:$I$21,4,FALSE)</f>
        <v>EKO TIGRIĆI</v>
      </c>
      <c r="F56" s="191" t="str">
        <f>data!$D$31</f>
        <v>ČAKOVEC</v>
      </c>
      <c r="G56" s="191"/>
      <c r="H56" s="191"/>
      <c r="I56" s="191"/>
      <c r="J56" s="7"/>
      <c r="K56" s="2"/>
      <c r="L56" s="187"/>
      <c r="M56" s="187"/>
      <c r="N56" s="187"/>
      <c r="O56" s="187"/>
      <c r="P56" s="2"/>
      <c r="Q56" s="2"/>
      <c r="R56" s="2"/>
      <c r="S56" s="2"/>
    </row>
    <row r="57" spans="1:15" ht="54" customHeight="1">
      <c r="A57" s="80">
        <v>2</v>
      </c>
      <c r="B57" s="195" t="str">
        <f>VLOOKUP(2,data!$D$18:$I$21,2,FALSE)</f>
        <v>OŠ, Varaždinska županija, Osnovna škola Sračinec, Sračinec</v>
      </c>
      <c r="C57" s="195"/>
      <c r="D57" s="195"/>
      <c r="E57" s="113" t="str">
        <f>VLOOKUP(2,data!$D$18:$I$21,4,FALSE)</f>
        <v>ŠŠD OŠ SRAČINEC</v>
      </c>
      <c r="F57" s="190" t="str">
        <f>data!$D$32</f>
        <v>SRAČINEC</v>
      </c>
      <c r="G57" s="190"/>
      <c r="H57" s="190"/>
      <c r="I57" s="190"/>
      <c r="J57" s="7"/>
      <c r="L57" s="2"/>
      <c r="M57" s="2"/>
      <c r="N57" s="2"/>
      <c r="O57" s="2"/>
    </row>
    <row r="58" spans="1:15" ht="54" customHeight="1">
      <c r="A58" s="80">
        <v>3</v>
      </c>
      <c r="B58" s="195" t="e">
        <f>VLOOKUP(3,data!$D$18:$I$21,2,FALSE)</f>
        <v>#N/A</v>
      </c>
      <c r="C58" s="195"/>
      <c r="D58" s="195"/>
      <c r="E58" s="113" t="e">
        <f>VLOOKUP(3,data!$D$18:$I$21,4,FALSE)</f>
        <v>#N/A</v>
      </c>
      <c r="F58" s="190" t="e">
        <f>data!$D$33</f>
        <v>#N/A</v>
      </c>
      <c r="G58" s="190"/>
      <c r="H58" s="190"/>
      <c r="I58" s="190"/>
      <c r="J58" s="7"/>
      <c r="L58" s="2"/>
      <c r="M58" s="2"/>
      <c r="N58" s="2"/>
      <c r="O58" s="2"/>
    </row>
    <row r="59" spans="1:10" ht="54" customHeight="1">
      <c r="A59" s="80">
        <v>4</v>
      </c>
      <c r="B59" s="195" t="e">
        <f>VLOOKUP(4,data!$D$18:$I$21,2,FALSE)</f>
        <v>#N/A</v>
      </c>
      <c r="C59" s="195"/>
      <c r="D59" s="195"/>
      <c r="E59" s="113" t="e">
        <f>VLOOKUP(4,data!$D$18:$I$21,4,FALSE)</f>
        <v>#N/A</v>
      </c>
      <c r="F59" s="190" t="e">
        <f>data!$D$34</f>
        <v>#N/A</v>
      </c>
      <c r="G59" s="190"/>
      <c r="H59" s="190"/>
      <c r="I59" s="190"/>
      <c r="J59" s="7"/>
    </row>
    <row r="60" spans="1:10" ht="15">
      <c r="A60" s="9"/>
      <c r="B60" s="9"/>
      <c r="C60" s="9"/>
      <c r="D60" s="9"/>
      <c r="E60" s="9"/>
      <c r="F60" s="9"/>
      <c r="G60" s="9"/>
      <c r="H60" s="9"/>
      <c r="I60" s="9"/>
      <c r="J60" s="8"/>
    </row>
    <row r="61" spans="1:10" ht="27.75" customHeight="1">
      <c r="A61" s="159" t="s">
        <v>1167</v>
      </c>
      <c r="B61" s="164"/>
      <c r="C61" s="164"/>
      <c r="D61" s="161" t="str">
        <f>$E$56</f>
        <v>EKO TIGRIĆI</v>
      </c>
      <c r="E61" s="161"/>
      <c r="F61" s="162" t="s">
        <v>1169</v>
      </c>
      <c r="G61" s="162"/>
      <c r="H61" s="162"/>
      <c r="I61" s="163"/>
      <c r="J61" s="8"/>
    </row>
    <row r="62" spans="1:10" ht="15">
      <c r="A62" s="27" t="s">
        <v>1032</v>
      </c>
      <c r="B62" s="155" t="s">
        <v>1040</v>
      </c>
      <c r="C62" s="155"/>
      <c r="D62" s="155"/>
      <c r="E62" s="156" t="s">
        <v>1029</v>
      </c>
      <c r="F62" s="157"/>
      <c r="G62" s="157"/>
      <c r="H62" s="157"/>
      <c r="I62" s="158"/>
      <c r="J62" s="8"/>
    </row>
    <row r="63" spans="1:10" ht="18">
      <c r="A63" s="10">
        <v>1</v>
      </c>
      <c r="B63" s="149" t="s">
        <v>1512</v>
      </c>
      <c r="C63" s="149"/>
      <c r="D63" s="149"/>
      <c r="E63" s="150" t="s">
        <v>1513</v>
      </c>
      <c r="F63" s="151"/>
      <c r="G63" s="151"/>
      <c r="H63" s="151"/>
      <c r="I63" s="152"/>
      <c r="J63" s="7"/>
    </row>
    <row r="64" spans="1:10" ht="18">
      <c r="A64" s="10">
        <v>2</v>
      </c>
      <c r="B64" s="149" t="s">
        <v>1514</v>
      </c>
      <c r="C64" s="149"/>
      <c r="D64" s="149"/>
      <c r="E64" s="150" t="s">
        <v>1515</v>
      </c>
      <c r="F64" s="151"/>
      <c r="G64" s="151"/>
      <c r="H64" s="151"/>
      <c r="I64" s="152"/>
      <c r="J64" s="7"/>
    </row>
    <row r="65" spans="1:10" ht="18">
      <c r="A65" s="10">
        <v>3</v>
      </c>
      <c r="B65" s="149" t="s">
        <v>1516</v>
      </c>
      <c r="C65" s="149"/>
      <c r="D65" s="149"/>
      <c r="E65" s="150" t="s">
        <v>1517</v>
      </c>
      <c r="F65" s="151"/>
      <c r="G65" s="151"/>
      <c r="H65" s="151"/>
      <c r="I65" s="152"/>
      <c r="J65" s="7"/>
    </row>
    <row r="66" spans="1:10" ht="18">
      <c r="A66" s="10">
        <v>4</v>
      </c>
      <c r="B66" s="149" t="s">
        <v>1518</v>
      </c>
      <c r="C66" s="149"/>
      <c r="D66" s="149"/>
      <c r="E66" s="150" t="s">
        <v>1519</v>
      </c>
      <c r="F66" s="151"/>
      <c r="G66" s="151"/>
      <c r="H66" s="151"/>
      <c r="I66" s="152"/>
      <c r="J66" s="7"/>
    </row>
    <row r="67" spans="1:10" ht="18">
      <c r="A67" s="10">
        <v>5</v>
      </c>
      <c r="B67" s="149" t="s">
        <v>1520</v>
      </c>
      <c r="C67" s="149"/>
      <c r="D67" s="149"/>
      <c r="E67" s="150" t="s">
        <v>1521</v>
      </c>
      <c r="F67" s="151"/>
      <c r="G67" s="151"/>
      <c r="H67" s="151"/>
      <c r="I67" s="152"/>
      <c r="J67" s="7"/>
    </row>
    <row r="68" spans="1:10" ht="18">
      <c r="A68" s="10">
        <v>6</v>
      </c>
      <c r="B68" s="149"/>
      <c r="C68" s="149"/>
      <c r="D68" s="149"/>
      <c r="E68" s="150"/>
      <c r="F68" s="151"/>
      <c r="G68" s="151"/>
      <c r="H68" s="151"/>
      <c r="I68" s="152"/>
      <c r="J68" s="7"/>
    </row>
    <row r="69" spans="1:10" ht="18">
      <c r="A69" s="10">
        <v>7</v>
      </c>
      <c r="B69" s="149"/>
      <c r="C69" s="149"/>
      <c r="D69" s="149"/>
      <c r="E69" s="150"/>
      <c r="F69" s="151"/>
      <c r="G69" s="151"/>
      <c r="H69" s="151"/>
      <c r="I69" s="152"/>
      <c r="J69" s="7"/>
    </row>
    <row r="70" spans="1:10" ht="18">
      <c r="A70" s="10">
        <v>8</v>
      </c>
      <c r="B70" s="149"/>
      <c r="C70" s="149"/>
      <c r="D70" s="149"/>
      <c r="E70" s="150"/>
      <c r="F70" s="151"/>
      <c r="G70" s="151"/>
      <c r="H70" s="151"/>
      <c r="I70" s="152"/>
      <c r="J70" s="7"/>
    </row>
    <row r="71" spans="1:10" ht="18">
      <c r="A71" s="10">
        <v>9</v>
      </c>
      <c r="B71" s="149"/>
      <c r="C71" s="149"/>
      <c r="D71" s="149"/>
      <c r="E71" s="150"/>
      <c r="F71" s="151"/>
      <c r="G71" s="151"/>
      <c r="H71" s="151"/>
      <c r="I71" s="152"/>
      <c r="J71" s="7"/>
    </row>
    <row r="72" spans="1:10" ht="18">
      <c r="A72" s="10">
        <v>10</v>
      </c>
      <c r="B72" s="149"/>
      <c r="C72" s="149"/>
      <c r="D72" s="149"/>
      <c r="E72" s="150"/>
      <c r="F72" s="151"/>
      <c r="G72" s="151"/>
      <c r="H72" s="151"/>
      <c r="I72" s="152"/>
      <c r="J72" s="7"/>
    </row>
    <row r="73" spans="1:10" ht="18">
      <c r="A73" s="10">
        <v>11</v>
      </c>
      <c r="B73" s="149"/>
      <c r="C73" s="149"/>
      <c r="D73" s="149"/>
      <c r="E73" s="150"/>
      <c r="F73" s="151"/>
      <c r="G73" s="151"/>
      <c r="H73" s="151"/>
      <c r="I73" s="152"/>
      <c r="J73" s="7"/>
    </row>
    <row r="74" spans="1:10" ht="18">
      <c r="A74" s="10">
        <v>12</v>
      </c>
      <c r="B74" s="149"/>
      <c r="C74" s="149"/>
      <c r="D74" s="149"/>
      <c r="E74" s="150"/>
      <c r="F74" s="151"/>
      <c r="G74" s="151"/>
      <c r="H74" s="151"/>
      <c r="I74" s="152"/>
      <c r="J74" s="7"/>
    </row>
    <row r="75" spans="1:9" ht="18">
      <c r="A75" s="10">
        <v>13</v>
      </c>
      <c r="B75" s="149"/>
      <c r="C75" s="149"/>
      <c r="D75" s="149"/>
      <c r="E75" s="150"/>
      <c r="F75" s="151"/>
      <c r="G75" s="151"/>
      <c r="H75" s="151"/>
      <c r="I75" s="152"/>
    </row>
    <row r="76" spans="1:9" ht="18">
      <c r="A76" s="10">
        <v>14</v>
      </c>
      <c r="B76" s="149"/>
      <c r="C76" s="149"/>
      <c r="D76" s="149"/>
      <c r="E76" s="150"/>
      <c r="F76" s="151"/>
      <c r="G76" s="151"/>
      <c r="H76" s="151"/>
      <c r="I76" s="152"/>
    </row>
    <row r="77" spans="1:21" ht="90" customHeight="1" thickBot="1">
      <c r="A77" s="146" t="s">
        <v>1168</v>
      </c>
      <c r="B77" s="147"/>
      <c r="C77" s="148"/>
      <c r="D77" s="114" t="str">
        <f>$B$56</f>
        <v>OŠ, Međimurska županija, OSNOVNA ŠKOLA PETAR ZRINSKI ŠENKOVEC, Čakovec</v>
      </c>
      <c r="E77" s="153" t="s">
        <v>1522</v>
      </c>
      <c r="F77" s="154"/>
      <c r="G77" s="1"/>
      <c r="H77" s="1"/>
      <c r="I77" s="1"/>
      <c r="U77" s="2"/>
    </row>
    <row r="78" spans="1:21" ht="15.75" thickBot="1">
      <c r="A78" s="1"/>
      <c r="B78" s="109" t="s">
        <v>1176</v>
      </c>
      <c r="C78" s="110"/>
      <c r="D78" s="110"/>
      <c r="E78" s="110"/>
      <c r="F78" s="111"/>
      <c r="G78" s="1"/>
      <c r="H78" s="1"/>
      <c r="I78" s="1"/>
      <c r="U78" s="2"/>
    </row>
    <row r="79" spans="2:21" ht="15.75" thickBot="1">
      <c r="B79" s="95" t="s">
        <v>1158</v>
      </c>
      <c r="C79" s="96"/>
      <c r="D79" s="143" t="s">
        <v>1523</v>
      </c>
      <c r="E79" s="144"/>
      <c r="F79" s="145"/>
      <c r="U79" s="2"/>
    </row>
    <row r="80" spans="1:6" ht="15.75" thickBot="1">
      <c r="A80" s="94"/>
      <c r="B80" s="95" t="s">
        <v>1029</v>
      </c>
      <c r="C80" s="96"/>
      <c r="D80" s="143" t="s">
        <v>1524</v>
      </c>
      <c r="E80" s="144"/>
      <c r="F80" s="145"/>
    </row>
    <row r="81" spans="2:6" ht="15.75" thickBot="1">
      <c r="B81" s="141" t="s">
        <v>1146</v>
      </c>
      <c r="C81" s="142"/>
      <c r="D81" s="143" t="s">
        <v>1507</v>
      </c>
      <c r="E81" s="144"/>
      <c r="F81" s="145"/>
    </row>
    <row r="82" spans="2:6" ht="15.75" thickBot="1">
      <c r="B82" s="141" t="s">
        <v>1175</v>
      </c>
      <c r="C82" s="142"/>
      <c r="D82" s="143">
        <v>959052465</v>
      </c>
      <c r="E82" s="144"/>
      <c r="F82" s="145"/>
    </row>
    <row r="84" spans="1:9" ht="18">
      <c r="A84" s="159" t="s">
        <v>1166</v>
      </c>
      <c r="B84" s="164"/>
      <c r="C84" s="164"/>
      <c r="D84" s="161" t="str">
        <f>$E$57</f>
        <v>ŠŠD OŠ SRAČINEC</v>
      </c>
      <c r="E84" s="161"/>
      <c r="F84" s="162" t="s">
        <v>1169</v>
      </c>
      <c r="G84" s="162"/>
      <c r="H84" s="162"/>
      <c r="I84" s="163"/>
    </row>
    <row r="85" spans="1:9" ht="15">
      <c r="A85" s="27" t="s">
        <v>1032</v>
      </c>
      <c r="B85" s="155" t="s">
        <v>1040</v>
      </c>
      <c r="C85" s="155"/>
      <c r="D85" s="155"/>
      <c r="E85" s="156" t="s">
        <v>1029</v>
      </c>
      <c r="F85" s="157"/>
      <c r="G85" s="157" t="s">
        <v>1163</v>
      </c>
      <c r="H85" s="157"/>
      <c r="I85" s="158"/>
    </row>
    <row r="86" spans="1:9" ht="18">
      <c r="A86" s="10">
        <v>1</v>
      </c>
      <c r="B86" s="149" t="s">
        <v>1525</v>
      </c>
      <c r="C86" s="149"/>
      <c r="D86" s="149"/>
      <c r="E86" s="150" t="s">
        <v>1526</v>
      </c>
      <c r="F86" s="151"/>
      <c r="G86" s="151"/>
      <c r="H86" s="151"/>
      <c r="I86" s="152"/>
    </row>
    <row r="87" spans="1:9" ht="18">
      <c r="A87" s="10">
        <v>2</v>
      </c>
      <c r="B87" s="149" t="s">
        <v>1527</v>
      </c>
      <c r="C87" s="149"/>
      <c r="D87" s="149"/>
      <c r="E87" s="150" t="s">
        <v>1528</v>
      </c>
      <c r="F87" s="151"/>
      <c r="G87" s="151"/>
      <c r="H87" s="151"/>
      <c r="I87" s="152"/>
    </row>
    <row r="88" spans="1:9" ht="18">
      <c r="A88" s="10">
        <v>3</v>
      </c>
      <c r="B88" s="149" t="s">
        <v>1529</v>
      </c>
      <c r="C88" s="149"/>
      <c r="D88" s="149"/>
      <c r="E88" s="150" t="s">
        <v>1530</v>
      </c>
      <c r="F88" s="151"/>
      <c r="G88" s="151"/>
      <c r="H88" s="151"/>
      <c r="I88" s="152"/>
    </row>
    <row r="89" spans="1:9" ht="18">
      <c r="A89" s="10">
        <v>4</v>
      </c>
      <c r="B89" s="149" t="s">
        <v>1531</v>
      </c>
      <c r="C89" s="149"/>
      <c r="D89" s="149"/>
      <c r="E89" s="150" t="s">
        <v>1532</v>
      </c>
      <c r="F89" s="151"/>
      <c r="G89" s="151"/>
      <c r="H89" s="151"/>
      <c r="I89" s="152"/>
    </row>
    <row r="90" spans="1:9" ht="18">
      <c r="A90" s="10">
        <v>5</v>
      </c>
      <c r="B90" s="149" t="s">
        <v>1533</v>
      </c>
      <c r="C90" s="149"/>
      <c r="D90" s="149"/>
      <c r="E90" s="150" t="s">
        <v>1534</v>
      </c>
      <c r="F90" s="151"/>
      <c r="G90" s="151"/>
      <c r="H90" s="151"/>
      <c r="I90" s="152"/>
    </row>
    <row r="91" spans="1:9" ht="18">
      <c r="A91" s="10">
        <v>6</v>
      </c>
      <c r="B91" s="149"/>
      <c r="C91" s="149"/>
      <c r="D91" s="149"/>
      <c r="E91" s="150"/>
      <c r="F91" s="151"/>
      <c r="G91" s="151"/>
      <c r="H91" s="151"/>
      <c r="I91" s="152"/>
    </row>
    <row r="92" spans="1:9" ht="18">
      <c r="A92" s="10">
        <v>7</v>
      </c>
      <c r="B92" s="149"/>
      <c r="C92" s="149"/>
      <c r="D92" s="149"/>
      <c r="E92" s="150"/>
      <c r="F92" s="151"/>
      <c r="G92" s="151"/>
      <c r="H92" s="151"/>
      <c r="I92" s="152"/>
    </row>
    <row r="93" spans="1:9" ht="18">
      <c r="A93" s="10">
        <v>8</v>
      </c>
      <c r="B93" s="149"/>
      <c r="C93" s="149"/>
      <c r="D93" s="149"/>
      <c r="E93" s="150"/>
      <c r="F93" s="151"/>
      <c r="G93" s="151"/>
      <c r="H93" s="151"/>
      <c r="I93" s="152"/>
    </row>
    <row r="94" spans="1:9" ht="18">
      <c r="A94" s="10">
        <v>9</v>
      </c>
      <c r="B94" s="149"/>
      <c r="C94" s="149"/>
      <c r="D94" s="149"/>
      <c r="E94" s="150"/>
      <c r="F94" s="151"/>
      <c r="G94" s="151"/>
      <c r="H94" s="151"/>
      <c r="I94" s="152"/>
    </row>
    <row r="95" spans="1:9" ht="18">
      <c r="A95" s="10">
        <v>10</v>
      </c>
      <c r="B95" s="149"/>
      <c r="C95" s="149"/>
      <c r="D95" s="149"/>
      <c r="E95" s="150"/>
      <c r="F95" s="151"/>
      <c r="G95" s="151"/>
      <c r="H95" s="151"/>
      <c r="I95" s="152"/>
    </row>
    <row r="96" spans="1:9" ht="18">
      <c r="A96" s="10">
        <v>11</v>
      </c>
      <c r="B96" s="149"/>
      <c r="C96" s="149"/>
      <c r="D96" s="149"/>
      <c r="E96" s="150"/>
      <c r="F96" s="151"/>
      <c r="G96" s="151"/>
      <c r="H96" s="151"/>
      <c r="I96" s="152"/>
    </row>
    <row r="97" spans="1:9" ht="18">
      <c r="A97" s="10">
        <v>12</v>
      </c>
      <c r="B97" s="149"/>
      <c r="C97" s="149"/>
      <c r="D97" s="149"/>
      <c r="E97" s="150"/>
      <c r="F97" s="151"/>
      <c r="G97" s="151"/>
      <c r="H97" s="151"/>
      <c r="I97" s="152"/>
    </row>
    <row r="98" spans="1:9" ht="18">
      <c r="A98" s="10">
        <v>13</v>
      </c>
      <c r="B98" s="149"/>
      <c r="C98" s="149"/>
      <c r="D98" s="149"/>
      <c r="E98" s="150"/>
      <c r="F98" s="151"/>
      <c r="G98" s="151"/>
      <c r="H98" s="151"/>
      <c r="I98" s="152"/>
    </row>
    <row r="99" spans="1:9" ht="18">
      <c r="A99" s="10">
        <v>14</v>
      </c>
      <c r="B99" s="149"/>
      <c r="C99" s="149"/>
      <c r="D99" s="149"/>
      <c r="E99" s="150"/>
      <c r="F99" s="151"/>
      <c r="G99" s="151"/>
      <c r="H99" s="151"/>
      <c r="I99" s="152"/>
    </row>
    <row r="100" spans="1:21" ht="90" customHeight="1" thickBot="1">
      <c r="A100" s="146" t="s">
        <v>1168</v>
      </c>
      <c r="B100" s="147"/>
      <c r="C100" s="148"/>
      <c r="D100" s="114" t="str">
        <f>$B$57</f>
        <v>OŠ, Varaždinska županija, Osnovna škola Sračinec, Sračinec</v>
      </c>
      <c r="E100" s="153" t="s">
        <v>1535</v>
      </c>
      <c r="F100" s="154"/>
      <c r="G100" s="1"/>
      <c r="H100" s="1"/>
      <c r="I100" s="1"/>
      <c r="U100" s="2"/>
    </row>
    <row r="101" spans="1:9" ht="15.75" thickBot="1">
      <c r="A101" s="1"/>
      <c r="B101" s="109" t="s">
        <v>1177</v>
      </c>
      <c r="C101" s="110"/>
      <c r="D101" s="110"/>
      <c r="E101" s="110"/>
      <c r="F101" s="111"/>
      <c r="G101" s="1"/>
      <c r="H101" s="1"/>
      <c r="I101" s="1"/>
    </row>
    <row r="102" spans="2:6" ht="15.75" thickBot="1">
      <c r="B102" s="95" t="s">
        <v>1158</v>
      </c>
      <c r="C102" s="96"/>
      <c r="D102" s="143" t="s">
        <v>1536</v>
      </c>
      <c r="E102" s="144"/>
      <c r="F102" s="145"/>
    </row>
    <row r="103" spans="1:6" ht="15.75" thickBot="1">
      <c r="A103" s="94"/>
      <c r="B103" s="95" t="s">
        <v>1029</v>
      </c>
      <c r="C103" s="96"/>
      <c r="D103" s="143" t="s">
        <v>1537</v>
      </c>
      <c r="E103" s="144"/>
      <c r="F103" s="145"/>
    </row>
    <row r="104" spans="2:6" ht="15.75" thickBot="1">
      <c r="B104" s="141" t="s">
        <v>1146</v>
      </c>
      <c r="C104" s="142"/>
      <c r="D104" s="143" t="s">
        <v>1507</v>
      </c>
      <c r="E104" s="144"/>
      <c r="F104" s="145"/>
    </row>
    <row r="105" spans="2:6" ht="15.75" thickBot="1">
      <c r="B105" s="141" t="s">
        <v>1175</v>
      </c>
      <c r="C105" s="142"/>
      <c r="D105" s="143">
        <v>917859395</v>
      </c>
      <c r="E105" s="144"/>
      <c r="F105" s="145"/>
    </row>
    <row r="107" spans="1:9" ht="18">
      <c r="A107" s="159" t="s">
        <v>1165</v>
      </c>
      <c r="B107" s="164"/>
      <c r="C107" s="164"/>
      <c r="D107" s="161" t="e">
        <f>$E$58</f>
        <v>#N/A</v>
      </c>
      <c r="E107" s="161"/>
      <c r="F107" s="162" t="s">
        <v>1169</v>
      </c>
      <c r="G107" s="162"/>
      <c r="H107" s="162"/>
      <c r="I107" s="163"/>
    </row>
    <row r="108" spans="1:9" ht="15">
      <c r="A108" s="27" t="s">
        <v>1032</v>
      </c>
      <c r="B108" s="155" t="s">
        <v>1040</v>
      </c>
      <c r="C108" s="155"/>
      <c r="D108" s="155"/>
      <c r="E108" s="156" t="s">
        <v>1029</v>
      </c>
      <c r="F108" s="157"/>
      <c r="G108" s="157" t="s">
        <v>1163</v>
      </c>
      <c r="H108" s="157"/>
      <c r="I108" s="158"/>
    </row>
    <row r="109" spans="1:9" ht="18">
      <c r="A109" s="10">
        <v>1</v>
      </c>
      <c r="B109" s="149"/>
      <c r="C109" s="149"/>
      <c r="D109" s="149"/>
      <c r="E109" s="150"/>
      <c r="F109" s="151"/>
      <c r="G109" s="151"/>
      <c r="H109" s="151"/>
      <c r="I109" s="152"/>
    </row>
    <row r="110" spans="1:9" ht="18">
      <c r="A110" s="10">
        <v>2</v>
      </c>
      <c r="B110" s="149"/>
      <c r="C110" s="149"/>
      <c r="D110" s="149"/>
      <c r="E110" s="150"/>
      <c r="F110" s="151"/>
      <c r="G110" s="151"/>
      <c r="H110" s="151"/>
      <c r="I110" s="152"/>
    </row>
    <row r="111" spans="1:9" ht="18">
      <c r="A111" s="10">
        <v>3</v>
      </c>
      <c r="B111" s="149"/>
      <c r="C111" s="149"/>
      <c r="D111" s="149"/>
      <c r="E111" s="150"/>
      <c r="F111" s="151"/>
      <c r="G111" s="151"/>
      <c r="H111" s="151"/>
      <c r="I111" s="152"/>
    </row>
    <row r="112" spans="1:9" ht="18">
      <c r="A112" s="10">
        <v>4</v>
      </c>
      <c r="B112" s="149"/>
      <c r="C112" s="149"/>
      <c r="D112" s="149"/>
      <c r="E112" s="150"/>
      <c r="F112" s="151"/>
      <c r="G112" s="151"/>
      <c r="H112" s="151"/>
      <c r="I112" s="152"/>
    </row>
    <row r="113" spans="1:9" ht="18">
      <c r="A113" s="10">
        <v>5</v>
      </c>
      <c r="B113" s="149"/>
      <c r="C113" s="149"/>
      <c r="D113" s="149"/>
      <c r="E113" s="150"/>
      <c r="F113" s="151"/>
      <c r="G113" s="151"/>
      <c r="H113" s="151"/>
      <c r="I113" s="152"/>
    </row>
    <row r="114" spans="1:9" ht="18">
      <c r="A114" s="10">
        <v>6</v>
      </c>
      <c r="B114" s="149"/>
      <c r="C114" s="149"/>
      <c r="D114" s="149"/>
      <c r="E114" s="150"/>
      <c r="F114" s="151"/>
      <c r="G114" s="151"/>
      <c r="H114" s="151"/>
      <c r="I114" s="152"/>
    </row>
    <row r="115" spans="1:9" ht="18">
      <c r="A115" s="10">
        <v>7</v>
      </c>
      <c r="B115" s="149"/>
      <c r="C115" s="149"/>
      <c r="D115" s="149"/>
      <c r="E115" s="150"/>
      <c r="F115" s="151"/>
      <c r="G115" s="151"/>
      <c r="H115" s="151"/>
      <c r="I115" s="152"/>
    </row>
    <row r="116" spans="1:9" ht="18">
      <c r="A116" s="10">
        <v>8</v>
      </c>
      <c r="B116" s="149"/>
      <c r="C116" s="149"/>
      <c r="D116" s="149"/>
      <c r="E116" s="150"/>
      <c r="F116" s="151"/>
      <c r="G116" s="151"/>
      <c r="H116" s="151"/>
      <c r="I116" s="152"/>
    </row>
    <row r="117" spans="1:9" ht="18">
      <c r="A117" s="10">
        <v>9</v>
      </c>
      <c r="B117" s="149"/>
      <c r="C117" s="149"/>
      <c r="D117" s="149"/>
      <c r="E117" s="150"/>
      <c r="F117" s="151"/>
      <c r="G117" s="151"/>
      <c r="H117" s="151"/>
      <c r="I117" s="152"/>
    </row>
    <row r="118" spans="1:9" ht="18">
      <c r="A118" s="10">
        <v>10</v>
      </c>
      <c r="B118" s="149"/>
      <c r="C118" s="149"/>
      <c r="D118" s="149"/>
      <c r="E118" s="150"/>
      <c r="F118" s="151"/>
      <c r="G118" s="151"/>
      <c r="H118" s="151"/>
      <c r="I118" s="152"/>
    </row>
    <row r="119" spans="1:9" ht="18">
      <c r="A119" s="10">
        <v>11</v>
      </c>
      <c r="B119" s="149"/>
      <c r="C119" s="149"/>
      <c r="D119" s="149"/>
      <c r="E119" s="150"/>
      <c r="F119" s="151"/>
      <c r="G119" s="151"/>
      <c r="H119" s="151"/>
      <c r="I119" s="152"/>
    </row>
    <row r="120" spans="1:9" ht="18">
      <c r="A120" s="10">
        <v>12</v>
      </c>
      <c r="B120" s="149"/>
      <c r="C120" s="149"/>
      <c r="D120" s="149"/>
      <c r="E120" s="150"/>
      <c r="F120" s="151"/>
      <c r="G120" s="151"/>
      <c r="H120" s="151"/>
      <c r="I120" s="152"/>
    </row>
    <row r="121" spans="1:9" ht="18">
      <c r="A121" s="10">
        <v>13</v>
      </c>
      <c r="B121" s="149"/>
      <c r="C121" s="149"/>
      <c r="D121" s="149"/>
      <c r="E121" s="150"/>
      <c r="F121" s="151"/>
      <c r="G121" s="151"/>
      <c r="H121" s="151"/>
      <c r="I121" s="152"/>
    </row>
    <row r="122" spans="1:9" ht="18">
      <c r="A122" s="10">
        <v>14</v>
      </c>
      <c r="B122" s="149"/>
      <c r="C122" s="149"/>
      <c r="D122" s="149"/>
      <c r="E122" s="150"/>
      <c r="F122" s="151"/>
      <c r="G122" s="151"/>
      <c r="H122" s="151"/>
      <c r="I122" s="152"/>
    </row>
    <row r="123" spans="1:21" ht="90" customHeight="1" thickBot="1">
      <c r="A123" s="146" t="s">
        <v>1168</v>
      </c>
      <c r="B123" s="147"/>
      <c r="C123" s="148"/>
      <c r="D123" s="114" t="e">
        <f>$B$58</f>
        <v>#N/A</v>
      </c>
      <c r="E123" s="153" t="s">
        <v>1162</v>
      </c>
      <c r="F123" s="154"/>
      <c r="G123" s="1"/>
      <c r="H123" s="1"/>
      <c r="I123" s="1"/>
      <c r="U123" s="2"/>
    </row>
    <row r="124" spans="1:9" ht="15.75" thickBot="1">
      <c r="A124" s="1"/>
      <c r="B124" s="109" t="s">
        <v>1178</v>
      </c>
      <c r="C124" s="110"/>
      <c r="D124" s="110"/>
      <c r="E124" s="110"/>
      <c r="F124" s="111"/>
      <c r="G124" s="1"/>
      <c r="H124" s="1"/>
      <c r="I124" s="1"/>
    </row>
    <row r="125" spans="2:6" ht="15.75" thickBot="1">
      <c r="B125" s="95" t="s">
        <v>1158</v>
      </c>
      <c r="C125" s="96"/>
      <c r="D125" s="143"/>
      <c r="E125" s="144"/>
      <c r="F125" s="145"/>
    </row>
    <row r="126" spans="1:6" ht="15.75" thickBot="1">
      <c r="A126" s="94"/>
      <c r="B126" s="95" t="s">
        <v>1029</v>
      </c>
      <c r="C126" s="96"/>
      <c r="D126" s="143"/>
      <c r="E126" s="144"/>
      <c r="F126" s="145"/>
    </row>
    <row r="127" spans="2:6" ht="15.75" thickBot="1">
      <c r="B127" s="141" t="s">
        <v>1146</v>
      </c>
      <c r="C127" s="142"/>
      <c r="D127" s="143"/>
      <c r="E127" s="144"/>
      <c r="F127" s="145"/>
    </row>
    <row r="128" spans="2:6" ht="15.75" thickBot="1">
      <c r="B128" s="141" t="s">
        <v>1175</v>
      </c>
      <c r="C128" s="142"/>
      <c r="D128" s="143"/>
      <c r="E128" s="144"/>
      <c r="F128" s="145"/>
    </row>
    <row r="129" spans="2:6" ht="15">
      <c r="B129" s="97"/>
      <c r="C129" s="97"/>
      <c r="D129" s="98"/>
      <c r="E129" s="98"/>
      <c r="F129" s="98"/>
    </row>
    <row r="130" spans="1:9" ht="18">
      <c r="A130" s="159" t="s">
        <v>1164</v>
      </c>
      <c r="B130" s="160"/>
      <c r="C130" s="160"/>
      <c r="D130" s="161" t="e">
        <f>$E$59</f>
        <v>#N/A</v>
      </c>
      <c r="E130" s="161"/>
      <c r="F130" s="162" t="s">
        <v>1169</v>
      </c>
      <c r="G130" s="162"/>
      <c r="H130" s="162"/>
      <c r="I130" s="163"/>
    </row>
    <row r="131" spans="1:9" ht="15">
      <c r="A131" s="27" t="s">
        <v>1032</v>
      </c>
      <c r="B131" s="155" t="s">
        <v>1040</v>
      </c>
      <c r="C131" s="155"/>
      <c r="D131" s="155"/>
      <c r="E131" s="156" t="s">
        <v>1029</v>
      </c>
      <c r="F131" s="157"/>
      <c r="G131" s="157" t="s">
        <v>1163</v>
      </c>
      <c r="H131" s="157"/>
      <c r="I131" s="158"/>
    </row>
    <row r="132" spans="1:9" ht="18">
      <c r="A132" s="10">
        <v>1</v>
      </c>
      <c r="B132" s="149"/>
      <c r="C132" s="149"/>
      <c r="D132" s="149"/>
      <c r="E132" s="150"/>
      <c r="F132" s="151"/>
      <c r="G132" s="151"/>
      <c r="H132" s="151"/>
      <c r="I132" s="152"/>
    </row>
    <row r="133" spans="1:9" ht="18">
      <c r="A133" s="10">
        <v>2</v>
      </c>
      <c r="B133" s="149"/>
      <c r="C133" s="149"/>
      <c r="D133" s="149"/>
      <c r="E133" s="150"/>
      <c r="F133" s="151"/>
      <c r="G133" s="151"/>
      <c r="H133" s="151"/>
      <c r="I133" s="152"/>
    </row>
    <row r="134" spans="1:9" ht="18">
      <c r="A134" s="10">
        <v>3</v>
      </c>
      <c r="B134" s="149"/>
      <c r="C134" s="149"/>
      <c r="D134" s="149"/>
      <c r="E134" s="150"/>
      <c r="F134" s="151"/>
      <c r="G134" s="151"/>
      <c r="H134" s="151"/>
      <c r="I134" s="152"/>
    </row>
    <row r="135" spans="1:9" ht="18">
      <c r="A135" s="10">
        <v>4</v>
      </c>
      <c r="B135" s="149"/>
      <c r="C135" s="149"/>
      <c r="D135" s="149"/>
      <c r="E135" s="150"/>
      <c r="F135" s="151"/>
      <c r="G135" s="151"/>
      <c r="H135" s="151"/>
      <c r="I135" s="152"/>
    </row>
    <row r="136" spans="1:9" ht="18">
      <c r="A136" s="10">
        <v>5</v>
      </c>
      <c r="B136" s="149"/>
      <c r="C136" s="149"/>
      <c r="D136" s="149"/>
      <c r="E136" s="150"/>
      <c r="F136" s="151"/>
      <c r="G136" s="151"/>
      <c r="H136" s="151"/>
      <c r="I136" s="152"/>
    </row>
    <row r="137" spans="1:9" ht="18">
      <c r="A137" s="10">
        <v>6</v>
      </c>
      <c r="B137" s="149"/>
      <c r="C137" s="149"/>
      <c r="D137" s="149"/>
      <c r="E137" s="150"/>
      <c r="F137" s="151"/>
      <c r="G137" s="151"/>
      <c r="H137" s="151"/>
      <c r="I137" s="152"/>
    </row>
    <row r="138" spans="1:9" ht="18">
      <c r="A138" s="10">
        <v>7</v>
      </c>
      <c r="B138" s="149"/>
      <c r="C138" s="149"/>
      <c r="D138" s="149"/>
      <c r="E138" s="150"/>
      <c r="F138" s="151"/>
      <c r="G138" s="151"/>
      <c r="H138" s="151"/>
      <c r="I138" s="152"/>
    </row>
    <row r="139" spans="1:9" ht="18">
      <c r="A139" s="10">
        <v>8</v>
      </c>
      <c r="B139" s="149"/>
      <c r="C139" s="149"/>
      <c r="D139" s="149"/>
      <c r="E139" s="150"/>
      <c r="F139" s="151"/>
      <c r="G139" s="151"/>
      <c r="H139" s="151"/>
      <c r="I139" s="152"/>
    </row>
    <row r="140" spans="1:9" ht="18">
      <c r="A140" s="10">
        <v>9</v>
      </c>
      <c r="B140" s="149"/>
      <c r="C140" s="149"/>
      <c r="D140" s="149"/>
      <c r="E140" s="150"/>
      <c r="F140" s="151"/>
      <c r="G140" s="151"/>
      <c r="H140" s="151"/>
      <c r="I140" s="152"/>
    </row>
    <row r="141" spans="1:9" ht="18">
      <c r="A141" s="10">
        <v>10</v>
      </c>
      <c r="B141" s="149"/>
      <c r="C141" s="149"/>
      <c r="D141" s="149"/>
      <c r="E141" s="150"/>
      <c r="F141" s="151"/>
      <c r="G141" s="151"/>
      <c r="H141" s="151"/>
      <c r="I141" s="152"/>
    </row>
    <row r="142" spans="1:9" ht="18">
      <c r="A142" s="10">
        <v>11</v>
      </c>
      <c r="B142" s="149"/>
      <c r="C142" s="149"/>
      <c r="D142" s="149"/>
      <c r="E142" s="150"/>
      <c r="F142" s="151"/>
      <c r="G142" s="151"/>
      <c r="H142" s="151"/>
      <c r="I142" s="152"/>
    </row>
    <row r="143" spans="1:9" ht="18">
      <c r="A143" s="10">
        <v>12</v>
      </c>
      <c r="B143" s="149"/>
      <c r="C143" s="149"/>
      <c r="D143" s="149"/>
      <c r="E143" s="150"/>
      <c r="F143" s="151"/>
      <c r="G143" s="151"/>
      <c r="H143" s="151"/>
      <c r="I143" s="152"/>
    </row>
    <row r="144" spans="1:9" ht="18">
      <c r="A144" s="10">
        <v>13</v>
      </c>
      <c r="B144" s="149"/>
      <c r="C144" s="149"/>
      <c r="D144" s="149"/>
      <c r="E144" s="150"/>
      <c r="F144" s="151"/>
      <c r="G144" s="151"/>
      <c r="H144" s="151"/>
      <c r="I144" s="152"/>
    </row>
    <row r="145" spans="1:9" ht="18">
      <c r="A145" s="10">
        <v>14</v>
      </c>
      <c r="B145" s="149"/>
      <c r="C145" s="149"/>
      <c r="D145" s="149"/>
      <c r="E145" s="150"/>
      <c r="F145" s="151"/>
      <c r="G145" s="151"/>
      <c r="H145" s="151"/>
      <c r="I145" s="152"/>
    </row>
    <row r="146" spans="1:21" ht="90" customHeight="1" thickBot="1">
      <c r="A146" s="146" t="s">
        <v>1168</v>
      </c>
      <c r="B146" s="147"/>
      <c r="C146" s="148"/>
      <c r="D146" s="114" t="e">
        <f>$B$59</f>
        <v>#N/A</v>
      </c>
      <c r="E146" s="153" t="s">
        <v>1162</v>
      </c>
      <c r="F146" s="154"/>
      <c r="G146" s="1"/>
      <c r="H146" s="1"/>
      <c r="I146" s="1"/>
      <c r="U146" s="2"/>
    </row>
    <row r="147" spans="1:9" ht="15.75" thickBot="1">
      <c r="A147" s="1"/>
      <c r="B147" s="109" t="s">
        <v>1170</v>
      </c>
      <c r="C147" s="110"/>
      <c r="D147" s="110"/>
      <c r="E147" s="110"/>
      <c r="F147" s="111"/>
      <c r="G147" s="1"/>
      <c r="H147" s="1"/>
      <c r="I147" s="1"/>
    </row>
    <row r="148" spans="2:6" ht="15.75" thickBot="1">
      <c r="B148" s="95" t="s">
        <v>1158</v>
      </c>
      <c r="C148" s="96"/>
      <c r="D148" s="143"/>
      <c r="E148" s="144"/>
      <c r="F148" s="145"/>
    </row>
    <row r="149" spans="1:6" ht="15.75" thickBot="1">
      <c r="A149" s="94"/>
      <c r="B149" s="95" t="s">
        <v>1029</v>
      </c>
      <c r="C149" s="96"/>
      <c r="D149" s="143"/>
      <c r="E149" s="144"/>
      <c r="F149" s="145"/>
    </row>
    <row r="150" spans="2:6" ht="15.75" thickBot="1">
      <c r="B150" s="141" t="s">
        <v>1146</v>
      </c>
      <c r="C150" s="142"/>
      <c r="D150" s="143"/>
      <c r="E150" s="144"/>
      <c r="F150" s="145"/>
    </row>
    <row r="151" spans="2:6" ht="15.75" thickBot="1">
      <c r="B151" s="141" t="s">
        <v>1175</v>
      </c>
      <c r="C151" s="142"/>
      <c r="D151" s="143"/>
      <c r="E151" s="144"/>
      <c r="F151" s="145"/>
    </row>
  </sheetData>
  <sheetProtection password="CCF5" sheet="1"/>
  <mergeCells count="252">
    <mergeCell ref="D148:F148"/>
    <mergeCell ref="D149:F149"/>
    <mergeCell ref="E93:I93"/>
    <mergeCell ref="B93:D93"/>
    <mergeCell ref="B94:D94"/>
    <mergeCell ref="E98:I98"/>
    <mergeCell ref="D103:F103"/>
    <mergeCell ref="B104:C104"/>
    <mergeCell ref="D104:F104"/>
    <mergeCell ref="D102:F102"/>
    <mergeCell ref="B87:D87"/>
    <mergeCell ref="E86:I86"/>
    <mergeCell ref="E87:I87"/>
    <mergeCell ref="B88:D88"/>
    <mergeCell ref="B85:D85"/>
    <mergeCell ref="B86:D86"/>
    <mergeCell ref="E85:I85"/>
    <mergeCell ref="D81:F81"/>
    <mergeCell ref="B151:C151"/>
    <mergeCell ref="D151:F151"/>
    <mergeCell ref="E74:I74"/>
    <mergeCell ref="E75:I75"/>
    <mergeCell ref="E76:I76"/>
    <mergeCell ref="B74:D74"/>
    <mergeCell ref="B75:D75"/>
    <mergeCell ref="B76:D76"/>
    <mergeCell ref="D79:F79"/>
    <mergeCell ref="B64:D64"/>
    <mergeCell ref="B55:D55"/>
    <mergeCell ref="E62:I62"/>
    <mergeCell ref="F59:I59"/>
    <mergeCell ref="E63:I63"/>
    <mergeCell ref="E64:I64"/>
    <mergeCell ref="B59:D59"/>
    <mergeCell ref="A61:C61"/>
    <mergeCell ref="D61:E61"/>
    <mergeCell ref="F55:I55"/>
    <mergeCell ref="B62:D62"/>
    <mergeCell ref="B63:D63"/>
    <mergeCell ref="D7:E7"/>
    <mergeCell ref="F11:I11"/>
    <mergeCell ref="D8:E8"/>
    <mergeCell ref="B46:D46"/>
    <mergeCell ref="A11:C11"/>
    <mergeCell ref="F27:G27"/>
    <mergeCell ref="H34:I34"/>
    <mergeCell ref="B47:D47"/>
    <mergeCell ref="A1:J1"/>
    <mergeCell ref="A6:C6"/>
    <mergeCell ref="D9:E9"/>
    <mergeCell ref="D5:F5"/>
    <mergeCell ref="D6:E6"/>
    <mergeCell ref="A3:C3"/>
    <mergeCell ref="A4:C4"/>
    <mergeCell ref="A5:C5"/>
    <mergeCell ref="A7:C7"/>
    <mergeCell ref="D3:I3"/>
    <mergeCell ref="B57:D57"/>
    <mergeCell ref="B58:D58"/>
    <mergeCell ref="D4:I4"/>
    <mergeCell ref="D10:E10"/>
    <mergeCell ref="D11:E11"/>
    <mergeCell ref="A8:C8"/>
    <mergeCell ref="A9:C9"/>
    <mergeCell ref="F26:G26"/>
    <mergeCell ref="F25:G25"/>
    <mergeCell ref="L56:O56"/>
    <mergeCell ref="F57:I57"/>
    <mergeCell ref="F58:I58"/>
    <mergeCell ref="F56:I56"/>
    <mergeCell ref="B15:D15"/>
    <mergeCell ref="B19:D19"/>
    <mergeCell ref="B17:D17"/>
    <mergeCell ref="G19:I19"/>
    <mergeCell ref="E19:F19"/>
    <mergeCell ref="E15:F15"/>
    <mergeCell ref="E16:F16"/>
    <mergeCell ref="C28:D28"/>
    <mergeCell ref="C27:D27"/>
    <mergeCell ref="G20:I20"/>
    <mergeCell ref="B16:D16"/>
    <mergeCell ref="C24:D24"/>
    <mergeCell ref="B18:D18"/>
    <mergeCell ref="E17:F17"/>
    <mergeCell ref="G15:I15"/>
    <mergeCell ref="G16:I16"/>
    <mergeCell ref="G17:I17"/>
    <mergeCell ref="G18:I18"/>
    <mergeCell ref="L55:O55"/>
    <mergeCell ref="B38:D38"/>
    <mergeCell ref="C25:D25"/>
    <mergeCell ref="C26:D26"/>
    <mergeCell ref="H39:I39"/>
    <mergeCell ref="F46:I46"/>
    <mergeCell ref="B42:D42"/>
    <mergeCell ref="B39:D39"/>
    <mergeCell ref="H47:I47"/>
    <mergeCell ref="H48:I48"/>
    <mergeCell ref="H49:I49"/>
    <mergeCell ref="A14:F14"/>
    <mergeCell ref="F32:I32"/>
    <mergeCell ref="F38:I38"/>
    <mergeCell ref="B33:D33"/>
    <mergeCell ref="H33:I33"/>
    <mergeCell ref="B43:D43"/>
    <mergeCell ref="F42:I42"/>
    <mergeCell ref="H43:I43"/>
    <mergeCell ref="E18:F18"/>
    <mergeCell ref="B32:D32"/>
    <mergeCell ref="B34:D34"/>
    <mergeCell ref="F28:G28"/>
    <mergeCell ref="F24:G24"/>
    <mergeCell ref="B20:D20"/>
    <mergeCell ref="E20:F20"/>
    <mergeCell ref="B71:D71"/>
    <mergeCell ref="B66:D66"/>
    <mergeCell ref="B67:D67"/>
    <mergeCell ref="B68:D68"/>
    <mergeCell ref="B69:D69"/>
    <mergeCell ref="B70:D70"/>
    <mergeCell ref="B72:D72"/>
    <mergeCell ref="E69:I69"/>
    <mergeCell ref="E70:I70"/>
    <mergeCell ref="F61:I61"/>
    <mergeCell ref="E71:I71"/>
    <mergeCell ref="E72:I72"/>
    <mergeCell ref="E65:I65"/>
    <mergeCell ref="E67:I67"/>
    <mergeCell ref="E68:I68"/>
    <mergeCell ref="B65:D65"/>
    <mergeCell ref="E66:I66"/>
    <mergeCell ref="H52:I52"/>
    <mergeCell ref="H50:I50"/>
    <mergeCell ref="H51:I51"/>
    <mergeCell ref="B52:D52"/>
    <mergeCell ref="B48:D48"/>
    <mergeCell ref="B49:D49"/>
    <mergeCell ref="B50:D50"/>
    <mergeCell ref="B51:D51"/>
    <mergeCell ref="B56:D56"/>
    <mergeCell ref="B98:D98"/>
    <mergeCell ref="B95:D95"/>
    <mergeCell ref="E94:I94"/>
    <mergeCell ref="E95:I95"/>
    <mergeCell ref="B96:D96"/>
    <mergeCell ref="E73:I73"/>
    <mergeCell ref="A84:C84"/>
    <mergeCell ref="D84:E84"/>
    <mergeCell ref="F84:I84"/>
    <mergeCell ref="E77:F77"/>
    <mergeCell ref="B73:D73"/>
    <mergeCell ref="D82:F82"/>
    <mergeCell ref="D80:F80"/>
    <mergeCell ref="B81:C81"/>
    <mergeCell ref="B97:D97"/>
    <mergeCell ref="E96:I96"/>
    <mergeCell ref="B91:D91"/>
    <mergeCell ref="E90:I90"/>
    <mergeCell ref="E91:I91"/>
    <mergeCell ref="E97:I97"/>
    <mergeCell ref="E92:I92"/>
    <mergeCell ref="B92:D92"/>
    <mergeCell ref="B89:D89"/>
    <mergeCell ref="E88:I88"/>
    <mergeCell ref="E89:I89"/>
    <mergeCell ref="B90:D90"/>
    <mergeCell ref="B99:D99"/>
    <mergeCell ref="E99:I99"/>
    <mergeCell ref="E100:F100"/>
    <mergeCell ref="B109:D109"/>
    <mergeCell ref="E108:I108"/>
    <mergeCell ref="E109:I109"/>
    <mergeCell ref="B105:C105"/>
    <mergeCell ref="D105:F105"/>
    <mergeCell ref="A107:C107"/>
    <mergeCell ref="D107:E107"/>
    <mergeCell ref="F107:I107"/>
    <mergeCell ref="B108:D108"/>
    <mergeCell ref="E110:I110"/>
    <mergeCell ref="E111:I111"/>
    <mergeCell ref="B112:D112"/>
    <mergeCell ref="B110:D110"/>
    <mergeCell ref="E114:I114"/>
    <mergeCell ref="E115:I115"/>
    <mergeCell ref="B113:D113"/>
    <mergeCell ref="E112:I112"/>
    <mergeCell ref="E113:I113"/>
    <mergeCell ref="B111:D111"/>
    <mergeCell ref="B114:D114"/>
    <mergeCell ref="B117:D117"/>
    <mergeCell ref="E116:I116"/>
    <mergeCell ref="E117:I117"/>
    <mergeCell ref="E120:I120"/>
    <mergeCell ref="E121:I121"/>
    <mergeCell ref="B118:D118"/>
    <mergeCell ref="B115:D115"/>
    <mergeCell ref="D125:F125"/>
    <mergeCell ref="B119:D119"/>
    <mergeCell ref="E118:I118"/>
    <mergeCell ref="E119:I119"/>
    <mergeCell ref="B120:D120"/>
    <mergeCell ref="B121:D121"/>
    <mergeCell ref="B116:D116"/>
    <mergeCell ref="E122:I122"/>
    <mergeCell ref="B131:D131"/>
    <mergeCell ref="B122:D122"/>
    <mergeCell ref="E123:F123"/>
    <mergeCell ref="E131:I131"/>
    <mergeCell ref="B128:C128"/>
    <mergeCell ref="D128:F128"/>
    <mergeCell ref="A130:C130"/>
    <mergeCell ref="D130:E130"/>
    <mergeCell ref="F130:I130"/>
    <mergeCell ref="E137:I137"/>
    <mergeCell ref="B132:D132"/>
    <mergeCell ref="B133:D133"/>
    <mergeCell ref="E132:I132"/>
    <mergeCell ref="E133:I133"/>
    <mergeCell ref="B134:D134"/>
    <mergeCell ref="B135:D135"/>
    <mergeCell ref="E134:I134"/>
    <mergeCell ref="E135:I135"/>
    <mergeCell ref="D126:F126"/>
    <mergeCell ref="B127:C127"/>
    <mergeCell ref="D127:F127"/>
    <mergeCell ref="E144:I144"/>
    <mergeCell ref="B140:D140"/>
    <mergeCell ref="E138:I138"/>
    <mergeCell ref="E139:I139"/>
    <mergeCell ref="B136:D136"/>
    <mergeCell ref="B137:D137"/>
    <mergeCell ref="E136:I136"/>
    <mergeCell ref="E140:I140"/>
    <mergeCell ref="E141:I141"/>
    <mergeCell ref="B138:D138"/>
    <mergeCell ref="B139:D139"/>
    <mergeCell ref="E146:F146"/>
    <mergeCell ref="E145:I145"/>
    <mergeCell ref="B142:D142"/>
    <mergeCell ref="B143:D143"/>
    <mergeCell ref="E142:I142"/>
    <mergeCell ref="E143:I143"/>
    <mergeCell ref="B150:C150"/>
    <mergeCell ref="D150:F150"/>
    <mergeCell ref="A77:C77"/>
    <mergeCell ref="A100:C100"/>
    <mergeCell ref="A123:C123"/>
    <mergeCell ref="A146:C146"/>
    <mergeCell ref="B82:C82"/>
    <mergeCell ref="B144:D144"/>
    <mergeCell ref="B145:D145"/>
    <mergeCell ref="B141:D141"/>
  </mergeCells>
  <conditionalFormatting sqref="B33:D33">
    <cfRule type="expression" priority="1" dxfId="1" stopIfTrue="1">
      <formula>$N$33</formula>
    </cfRule>
  </conditionalFormatting>
  <conditionalFormatting sqref="E33">
    <cfRule type="expression" priority="2" dxfId="0" stopIfTrue="1">
      <formula>$N$33</formula>
    </cfRule>
  </conditionalFormatting>
  <dataValidations count="15">
    <dataValidation errorStyle="information" allowBlank="1" showErrorMessage="1" prompt="Izaberite titulu iz padajućeg izbornika ili ostavite prazno." error="Ponuđene titule temeljem Zakona o akademaskim i stručnim nazivima i akademskom stupnju." sqref="D125 D148 D79 D102"/>
    <dataValidation type="list" allowBlank="1" showInputMessage="1" showErrorMessage="1" sqref="B33:E34 B47:E52">
      <formula1>imeššd</formula1>
    </dataValidation>
    <dataValidation type="textLength" operator="equal" allowBlank="1" showInputMessage="1" showErrorMessage="1" promptTitle="OIB" prompt="OIB je osobni identifikacijski broj koji se sastoji od 11 znamenki. U ovo polje MORATE unjeti ISPRAVAN OIB, dakle svih 11 znamenaka. Program žće vas vraćati sve dok ne unesete 11 znamenaka." errorTitle="Upisivanje OIB broja" error="GREŠKA!!!&#10;Vjerojatno niste upisali 11 znamenaka OIB broja. &#10;Molim Vas prekontrolirajte." sqref="G133:I145 G87:I99 G110:I122">
      <formula1>11</formula1>
    </dataValidation>
    <dataValidation type="textLength" operator="equal" allowBlank="1" showInputMessage="1" showErrorMessage="1" promptTitle="OIB" prompt="OIB je osobni identifikacijski broj koji se sastoji od 11 znamenki. U ovo polje MORATE unjeti ISPRAVAN OIB, dakle svih 11 znamenaka. Program će vas vraćati sve dok ne unesete 11 znamenaka." errorTitle="Upisivanje OIB broja" error="GREŠKA!!!&#10;Vjerojatno niste upisali 11 znamenaka OIB broja. &#10;Molim Vas prekontrolirajte." sqref="G132:I132 G86:I86 G109:I109">
      <formula1>11</formula1>
    </dataValidation>
    <dataValidation allowBlank="1" showInputMessage="1" showErrorMessage="1" promptTitle="e-mail adresa" prompt="Ispravno upišite e-mail adresu škole iz koje je ekipa.&#10;Kliknite na polje sa znakom @. a vrijednosti upisujete u polju koje se nalazi ispod gornjeg ruba ekrana.S LIJEVE i DESNE strane znaka @ upišite željeni tekst. &#10;" sqref="E77:F77 E100:F100 E123:F123 E146:F146"/>
    <dataValidation allowBlank="1" showInputMessage="1" showErrorMessage="1" promptTitle="NAZIV ŠŠD-a" prompt="IMENA ŠŠD-A MORAJU BITI RAZLIČITA. AKO SU ISTA, UZ IME DOPIŠITE I NAZIV MJESTA.&#10;PRIMJER: VIHOR&#10;VIHOR-RIJEKA" sqref="E25:E28"/>
    <dataValidation type="whole" allowBlank="1" showInputMessage="1" showErrorMessage="1" promptTitle="Maksimalan broj učenika" prompt="Temeljem propisnika najveći broj učenika koji može na natjecanje je 14 (u rukometu). Stoga, ne možete upisati broje koji je veći od 14." errorTitle="Greška pri upisu!!!" error="U ova polja možete upisati samo brojeve od 0 do 14." sqref="H25:I28">
      <formula1>0</formula1>
      <formula2>14</formula2>
    </dataValidation>
    <dataValidation type="list" allowBlank="1" showInputMessage="1" showErrorMessage="1" errorTitle="GREŠKA!" error="Unos u polje dozvoljen je samo iz padajućeg izbornika!" sqref="C28:D28">
      <formula1>IF(++$D$9="SJEVER",sjever,IF(++$D$9="JUG",jug,IF(++$D$9="ISTOK",istok,IF(++$D$9="CENTAR",centar2,IF(++$D$9="ZAGREB",zagreb,IF(++$D$9="ZAPAD",zapad))))))</formula1>
    </dataValidation>
    <dataValidation type="list" allowBlank="1" showInputMessage="1" showErrorMessage="1" errorTitle="GREŠKA!" error="Unos u polje dozvoljen je samo iz padajućeg izbornika!" sqref="C25:D25 C27:D27">
      <formula1>IF(++$D$9="SJEVER",sjever,IF(++$D$9="JUG",jug,IF(++$D$9="ISTOK",istok,IF(++$D$9="CENTAR",centar2,IF(++$D$9="ZAGREB",zagreb,IF(++$D$9="ZAPAD",zapad))))))</formula1>
    </dataValidation>
    <dataValidation type="list" allowBlank="1" showInputMessage="1" showErrorMessage="1" errorTitle="GREŠKA!" error="Unos u polje dozvoljen je samo iz padajućeg izbornika!" sqref="C26:D26">
      <formula1>IF(++$D$9="SJEVER",sjever,IF(++$D$9="JUG",jug,IF(++$D$9="ISTOK",istok,IF(++$D$9="CENTAR",centar2,IF(++$D$9="ZAGREB",zagreb,IF(++$D$9="ZAPAD",zapad))))))</formula1>
    </dataValidation>
    <dataValidation type="list" allowBlank="1" showInputMessage="1" showErrorMessage="1" errorTitle="Greška!" error="Upis dozvoljen samo kriz padajući izbornik!" sqref="D3:I3">
      <formula1>org</formula1>
    </dataValidation>
    <dataValidation type="list" allowBlank="1" showInputMessage="1" showErrorMessage="1" errorTitle="Greška!" error="Upis dozvoljen samo kriz padajući izbornik!" sqref="D6:E6">
      <formula1>sportovi</formula1>
    </dataValidation>
    <dataValidation type="list" allowBlank="1" showErrorMessage="1" errorTitle="Greška!" error="Upis dozvoljen samo kriz padajući izbornik!" sqref="D9:E9">
      <formula1>MAZGA</formula1>
    </dataValidation>
    <dataValidation type="list" allowBlank="1" showInputMessage="1" showErrorMessage="1" errorTitle="Greška!" error="Upis dozvoljen samo kriz padajući izbornik!" sqref="D10:E10">
      <formula1>tip</formula1>
    </dataValidation>
    <dataValidation type="list" allowBlank="1" showInputMessage="1" showErrorMessage="1" errorTitle="Greška!" error="Upis dozvoljen samo kriz padajući izbornik!" sqref="D11:E11">
      <formula1>KONK</formula1>
    </dataValidation>
  </dataValidations>
  <printOptions/>
  <pageMargins left="0.75" right="0.56" top="0.54" bottom="1" header="0.28" footer="0.5"/>
  <pageSetup horizontalDpi="600" verticalDpi="600" orientation="landscape" paperSize="9" scale="59" r:id="rId4"/>
  <headerFooter alignWithMargins="0">
    <oddHeader>&amp;R&amp;D</oddHeader>
    <oddFooter>&amp;L&amp;8©Copyright HŠŠS 2011. Sva prava pridržana.&amp;R&amp;P</oddFooter>
  </headerFooter>
  <rowBreaks count="2" manualBreakCount="2">
    <brk id="44" max="9" man="1"/>
    <brk id="92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6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103.140625" style="125" customWidth="1"/>
    <col min="2" max="2" width="99.57421875" style="125" customWidth="1"/>
    <col min="3" max="3" width="89.57421875" style="125" customWidth="1"/>
    <col min="4" max="4" width="68.57421875" style="125" customWidth="1"/>
    <col min="5" max="5" width="59.00390625" style="125" customWidth="1"/>
    <col min="6" max="6" width="50.421875" style="125" customWidth="1"/>
    <col min="7" max="16384" width="9.140625" style="125" customWidth="1"/>
  </cols>
  <sheetData>
    <row r="1" spans="1:6" ht="12.75">
      <c r="A1" s="124" t="s">
        <v>1181</v>
      </c>
      <c r="B1" s="124" t="s">
        <v>1182</v>
      </c>
      <c r="C1" s="124" t="s">
        <v>1183</v>
      </c>
      <c r="D1" s="124" t="s">
        <v>1184</v>
      </c>
      <c r="E1" s="124" t="s">
        <v>1185</v>
      </c>
      <c r="F1" s="124" t="s">
        <v>1186</v>
      </c>
    </row>
    <row r="2" spans="1:6" ht="25.5">
      <c r="A2" s="126" t="s">
        <v>1187</v>
      </c>
      <c r="B2" s="127" t="s">
        <v>1188</v>
      </c>
      <c r="C2" s="128" t="s">
        <v>1189</v>
      </c>
      <c r="D2" s="129" t="s">
        <v>1190</v>
      </c>
      <c r="E2" s="130" t="s">
        <v>1191</v>
      </c>
      <c r="F2" s="131" t="s">
        <v>1192</v>
      </c>
    </row>
    <row r="3" spans="1:6" ht="25.5">
      <c r="A3" s="126" t="s">
        <v>1193</v>
      </c>
      <c r="B3" s="127" t="s">
        <v>1194</v>
      </c>
      <c r="C3" s="128" t="s">
        <v>1195</v>
      </c>
      <c r="D3" s="129" t="s">
        <v>1196</v>
      </c>
      <c r="E3" s="130" t="s">
        <v>1197</v>
      </c>
      <c r="F3" s="131" t="s">
        <v>1198</v>
      </c>
    </row>
    <row r="4" spans="1:6" ht="25.5">
      <c r="A4" s="126" t="s">
        <v>1199</v>
      </c>
      <c r="B4" s="127" t="s">
        <v>1200</v>
      </c>
      <c r="C4" s="128" t="s">
        <v>1201</v>
      </c>
      <c r="D4" s="129" t="s">
        <v>1202</v>
      </c>
      <c r="E4" s="130" t="s">
        <v>1203</v>
      </c>
      <c r="F4" s="131" t="s">
        <v>1204</v>
      </c>
    </row>
    <row r="5" spans="1:6" ht="25.5">
      <c r="A5" s="126" t="s">
        <v>1205</v>
      </c>
      <c r="B5" s="127" t="s">
        <v>1206</v>
      </c>
      <c r="C5" s="128" t="s">
        <v>1207</v>
      </c>
      <c r="D5" s="129" t="s">
        <v>1208</v>
      </c>
      <c r="E5" s="130" t="s">
        <v>1209</v>
      </c>
      <c r="F5" s="131" t="s">
        <v>1210</v>
      </c>
    </row>
    <row r="6" spans="1:6" ht="25.5">
      <c r="A6" s="126" t="s">
        <v>1211</v>
      </c>
      <c r="B6" s="127" t="s">
        <v>1212</v>
      </c>
      <c r="C6" s="128" t="s">
        <v>1213</v>
      </c>
      <c r="D6" s="129" t="s">
        <v>1214</v>
      </c>
      <c r="E6" s="130" t="s">
        <v>1215</v>
      </c>
      <c r="F6" s="131" t="s">
        <v>1216</v>
      </c>
    </row>
    <row r="7" spans="1:6" ht="25.5">
      <c r="A7" s="126" t="s">
        <v>1217</v>
      </c>
      <c r="B7" s="127" t="s">
        <v>1218</v>
      </c>
      <c r="C7" s="128" t="s">
        <v>1219</v>
      </c>
      <c r="D7" s="129" t="s">
        <v>1220</v>
      </c>
      <c r="E7" s="130" t="s">
        <v>1221</v>
      </c>
      <c r="F7" s="131" t="s">
        <v>1222</v>
      </c>
    </row>
    <row r="8" spans="1:6" ht="25.5">
      <c r="A8" s="126" t="s">
        <v>1223</v>
      </c>
      <c r="B8" s="127" t="s">
        <v>1224</v>
      </c>
      <c r="C8" s="128" t="s">
        <v>1225</v>
      </c>
      <c r="D8" s="129" t="s">
        <v>1226</v>
      </c>
      <c r="E8" s="130" t="s">
        <v>1227</v>
      </c>
      <c r="F8" s="131" t="s">
        <v>1228</v>
      </c>
    </row>
    <row r="9" spans="1:6" ht="25.5">
      <c r="A9" s="126" t="s">
        <v>1229</v>
      </c>
      <c r="B9" s="127" t="s">
        <v>1230</v>
      </c>
      <c r="C9" s="128" t="s">
        <v>1231</v>
      </c>
      <c r="D9" s="129" t="s">
        <v>1232</v>
      </c>
      <c r="E9" s="130" t="s">
        <v>1233</v>
      </c>
      <c r="F9" s="131" t="s">
        <v>1234</v>
      </c>
    </row>
    <row r="10" spans="1:6" ht="25.5">
      <c r="A10" s="126" t="s">
        <v>1235</v>
      </c>
      <c r="B10" s="127" t="s">
        <v>1236</v>
      </c>
      <c r="C10" s="128" t="s">
        <v>1237</v>
      </c>
      <c r="D10" s="129" t="s">
        <v>1238</v>
      </c>
      <c r="E10" s="130" t="s">
        <v>1239</v>
      </c>
      <c r="F10" s="131" t="s">
        <v>1240</v>
      </c>
    </row>
    <row r="11" spans="1:6" ht="38.25">
      <c r="A11" s="126" t="s">
        <v>1241</v>
      </c>
      <c r="B11" s="127" t="s">
        <v>1242</v>
      </c>
      <c r="C11" s="128" t="s">
        <v>1243</v>
      </c>
      <c r="D11" s="129" t="s">
        <v>1244</v>
      </c>
      <c r="E11" s="130" t="s">
        <v>1245</v>
      </c>
      <c r="F11" s="131" t="s">
        <v>1246</v>
      </c>
    </row>
    <row r="12" spans="1:6" ht="25.5">
      <c r="A12" s="126" t="s">
        <v>1247</v>
      </c>
      <c r="B12" s="127" t="s">
        <v>1248</v>
      </c>
      <c r="C12" s="128" t="s">
        <v>1249</v>
      </c>
      <c r="D12" s="129" t="s">
        <v>1250</v>
      </c>
      <c r="E12" s="130" t="s">
        <v>1251</v>
      </c>
      <c r="F12" s="131" t="s">
        <v>1252</v>
      </c>
    </row>
    <row r="13" spans="1:6" ht="12.75">
      <c r="A13" s="126" t="s">
        <v>1253</v>
      </c>
      <c r="B13" s="127" t="s">
        <v>1254</v>
      </c>
      <c r="C13" s="128" t="s">
        <v>1255</v>
      </c>
      <c r="D13" s="129" t="s">
        <v>1256</v>
      </c>
      <c r="E13" s="130" t="s">
        <v>1257</v>
      </c>
      <c r="F13" s="131" t="s">
        <v>1258</v>
      </c>
    </row>
    <row r="14" spans="1:6" ht="25.5">
      <c r="A14" s="126" t="s">
        <v>1259</v>
      </c>
      <c r="B14" s="127" t="s">
        <v>1260</v>
      </c>
      <c r="C14" s="128" t="s">
        <v>1261</v>
      </c>
      <c r="D14" s="129" t="s">
        <v>1262</v>
      </c>
      <c r="E14" s="130" t="s">
        <v>1263</v>
      </c>
      <c r="F14" s="131" t="s">
        <v>1264</v>
      </c>
    </row>
    <row r="15" spans="1:6" ht="25.5">
      <c r="A15" s="126" t="s">
        <v>1265</v>
      </c>
      <c r="B15" s="127" t="s">
        <v>1266</v>
      </c>
      <c r="C15" s="128" t="s">
        <v>1267</v>
      </c>
      <c r="D15" s="129" t="s">
        <v>1268</v>
      </c>
      <c r="E15" s="130" t="s">
        <v>1269</v>
      </c>
      <c r="F15" s="131" t="s">
        <v>1270</v>
      </c>
    </row>
    <row r="16" spans="1:6" ht="25.5">
      <c r="A16" s="126" t="s">
        <v>1271</v>
      </c>
      <c r="B16" s="127" t="s">
        <v>1272</v>
      </c>
      <c r="C16" s="128" t="s">
        <v>1273</v>
      </c>
      <c r="D16" s="129" t="s">
        <v>1274</v>
      </c>
      <c r="E16" s="130" t="s">
        <v>1275</v>
      </c>
      <c r="F16" s="131" t="s">
        <v>1276</v>
      </c>
    </row>
    <row r="17" spans="1:6" ht="25.5">
      <c r="A17" s="126" t="s">
        <v>1277</v>
      </c>
      <c r="B17" s="127" t="s">
        <v>1278</v>
      </c>
      <c r="C17" s="128" t="s">
        <v>1279</v>
      </c>
      <c r="D17" s="129" t="s">
        <v>1280</v>
      </c>
      <c r="E17" s="130" t="s">
        <v>1281</v>
      </c>
      <c r="F17" s="131" t="s">
        <v>1282</v>
      </c>
    </row>
    <row r="18" spans="1:6" ht="25.5">
      <c r="A18" s="126" t="s">
        <v>1283</v>
      </c>
      <c r="B18" s="127" t="s">
        <v>1284</v>
      </c>
      <c r="C18" s="128" t="s">
        <v>1285</v>
      </c>
      <c r="D18" s="129" t="s">
        <v>1286</v>
      </c>
      <c r="E18" s="130" t="s">
        <v>1287</v>
      </c>
      <c r="F18" s="131" t="s">
        <v>1288</v>
      </c>
    </row>
    <row r="19" spans="1:6" ht="25.5">
      <c r="A19" s="126" t="s">
        <v>1289</v>
      </c>
      <c r="B19" s="127" t="s">
        <v>1290</v>
      </c>
      <c r="C19" s="128" t="s">
        <v>1291</v>
      </c>
      <c r="D19" s="129" t="s">
        <v>1292</v>
      </c>
      <c r="E19" s="130" t="s">
        <v>1293</v>
      </c>
      <c r="F19" s="131" t="s">
        <v>1294</v>
      </c>
    </row>
    <row r="20" spans="1:6" ht="25.5">
      <c r="A20" s="126" t="s">
        <v>1295</v>
      </c>
      <c r="B20" s="127" t="s">
        <v>1296</v>
      </c>
      <c r="C20" s="128" t="s">
        <v>1297</v>
      </c>
      <c r="D20" s="129" t="s">
        <v>1298</v>
      </c>
      <c r="E20" s="130" t="s">
        <v>1299</v>
      </c>
      <c r="F20" s="131" t="s">
        <v>1300</v>
      </c>
    </row>
    <row r="21" spans="1:6" ht="25.5">
      <c r="A21" s="126" t="s">
        <v>1301</v>
      </c>
      <c r="B21" s="127" t="s">
        <v>1302</v>
      </c>
      <c r="C21" s="128" t="s">
        <v>1303</v>
      </c>
      <c r="D21" s="129" t="s">
        <v>1304</v>
      </c>
      <c r="E21" s="130" t="s">
        <v>1305</v>
      </c>
      <c r="F21" s="131" t="s">
        <v>1306</v>
      </c>
    </row>
    <row r="22" spans="1:6" ht="25.5">
      <c r="A22" s="126" t="s">
        <v>1307</v>
      </c>
      <c r="B22" s="127" t="s">
        <v>1308</v>
      </c>
      <c r="C22" s="128" t="s">
        <v>1309</v>
      </c>
      <c r="D22" s="129" t="s">
        <v>1310</v>
      </c>
      <c r="E22" s="130" t="s">
        <v>1311</v>
      </c>
      <c r="F22" s="131" t="s">
        <v>1312</v>
      </c>
    </row>
    <row r="23" spans="1:6" ht="25.5">
      <c r="A23" s="126" t="s">
        <v>1313</v>
      </c>
      <c r="B23" s="127" t="s">
        <v>1314</v>
      </c>
      <c r="C23" s="128" t="s">
        <v>1315</v>
      </c>
      <c r="D23" s="129" t="s">
        <v>1316</v>
      </c>
      <c r="E23" s="130" t="s">
        <v>1317</v>
      </c>
      <c r="F23" s="131" t="s">
        <v>1318</v>
      </c>
    </row>
    <row r="24" spans="1:6" ht="38.25">
      <c r="A24" s="126" t="s">
        <v>1319</v>
      </c>
      <c r="B24" s="127" t="s">
        <v>1320</v>
      </c>
      <c r="C24" s="128" t="s">
        <v>1321</v>
      </c>
      <c r="D24" s="129" t="s">
        <v>1322</v>
      </c>
      <c r="E24" s="130" t="s">
        <v>1323</v>
      </c>
      <c r="F24" s="131" t="s">
        <v>1324</v>
      </c>
    </row>
    <row r="25" spans="1:6" ht="25.5">
      <c r="A25" s="126" t="s">
        <v>1325</v>
      </c>
      <c r="B25" s="127" t="s">
        <v>1326</v>
      </c>
      <c r="C25" s="128" t="s">
        <v>1327</v>
      </c>
      <c r="D25" s="129" t="s">
        <v>1328</v>
      </c>
      <c r="E25" s="130" t="s">
        <v>1329</v>
      </c>
      <c r="F25" s="131" t="s">
        <v>1330</v>
      </c>
    </row>
    <row r="26" spans="1:6" ht="25.5">
      <c r="A26" s="126" t="s">
        <v>1331</v>
      </c>
      <c r="B26" s="127" t="s">
        <v>1332</v>
      </c>
      <c r="C26" s="128" t="s">
        <v>1333</v>
      </c>
      <c r="D26" s="129" t="s">
        <v>1334</v>
      </c>
      <c r="E26" s="130" t="s">
        <v>1335</v>
      </c>
      <c r="F26" s="131" t="s">
        <v>1336</v>
      </c>
    </row>
    <row r="27" spans="1:6" ht="25.5">
      <c r="A27" s="126" t="s">
        <v>1337</v>
      </c>
      <c r="B27" s="127" t="s">
        <v>1338</v>
      </c>
      <c r="C27" s="128" t="s">
        <v>1339</v>
      </c>
      <c r="D27" s="132" t="s">
        <v>1340</v>
      </c>
      <c r="E27" s="130" t="s">
        <v>1341</v>
      </c>
      <c r="F27" s="131" t="s">
        <v>1342</v>
      </c>
    </row>
    <row r="28" spans="1:6" ht="25.5">
      <c r="A28" s="126" t="s">
        <v>1343</v>
      </c>
      <c r="B28" s="127" t="s">
        <v>1344</v>
      </c>
      <c r="C28" s="128" t="s">
        <v>1345</v>
      </c>
      <c r="D28" s="132" t="s">
        <v>1346</v>
      </c>
      <c r="E28" s="130" t="s">
        <v>1347</v>
      </c>
      <c r="F28" s="131" t="s">
        <v>1348</v>
      </c>
    </row>
    <row r="29" spans="1:6" ht="25.5">
      <c r="A29" s="133" t="s">
        <v>1349</v>
      </c>
      <c r="B29" s="134" t="s">
        <v>1350</v>
      </c>
      <c r="C29" s="128" t="s">
        <v>1351</v>
      </c>
      <c r="D29" s="132" t="s">
        <v>1352</v>
      </c>
      <c r="E29" s="130" t="s">
        <v>1353</v>
      </c>
      <c r="F29" s="131" t="s">
        <v>1354</v>
      </c>
    </row>
    <row r="30" spans="1:6" ht="25.5">
      <c r="A30" s="133" t="s">
        <v>1355</v>
      </c>
      <c r="B30" s="134" t="s">
        <v>1356</v>
      </c>
      <c r="C30" s="128" t="s">
        <v>1357</v>
      </c>
      <c r="D30" s="132" t="s">
        <v>1358</v>
      </c>
      <c r="E30" s="130" t="s">
        <v>1359</v>
      </c>
      <c r="F30" s="131" t="s">
        <v>1360</v>
      </c>
    </row>
    <row r="31" spans="1:6" ht="25.5">
      <c r="A31" s="133" t="s">
        <v>1361</v>
      </c>
      <c r="B31" s="134" t="s">
        <v>1362</v>
      </c>
      <c r="C31" s="128" t="s">
        <v>1363</v>
      </c>
      <c r="D31" s="132" t="s">
        <v>1364</v>
      </c>
      <c r="E31" s="130" t="s">
        <v>1365</v>
      </c>
      <c r="F31" s="131" t="s">
        <v>1366</v>
      </c>
    </row>
    <row r="32" spans="1:6" ht="25.5">
      <c r="A32" s="133" t="s">
        <v>1367</v>
      </c>
      <c r="B32" s="134" t="s">
        <v>1368</v>
      </c>
      <c r="C32" s="128" t="s">
        <v>1369</v>
      </c>
      <c r="D32" s="132" t="s">
        <v>1370</v>
      </c>
      <c r="E32" s="130" t="s">
        <v>1371</v>
      </c>
      <c r="F32" s="131" t="s">
        <v>1372</v>
      </c>
    </row>
    <row r="33" spans="1:6" ht="12.75">
      <c r="A33" s="133" t="s">
        <v>1373</v>
      </c>
      <c r="B33" s="134" t="s">
        <v>1374</v>
      </c>
      <c r="C33" s="135" t="s">
        <v>1375</v>
      </c>
      <c r="D33" s="136" t="s">
        <v>1376</v>
      </c>
      <c r="E33" s="130" t="s">
        <v>1377</v>
      </c>
      <c r="F33" s="131" t="s">
        <v>1378</v>
      </c>
    </row>
    <row r="34" spans="1:6" ht="25.5">
      <c r="A34" s="133" t="s">
        <v>1379</v>
      </c>
      <c r="B34" s="134" t="s">
        <v>1380</v>
      </c>
      <c r="C34" s="135" t="s">
        <v>1381</v>
      </c>
      <c r="D34" s="132" t="s">
        <v>1382</v>
      </c>
      <c r="E34" s="130" t="s">
        <v>1383</v>
      </c>
      <c r="F34" s="131" t="s">
        <v>1384</v>
      </c>
    </row>
    <row r="35" spans="1:6" ht="25.5">
      <c r="A35" s="133" t="s">
        <v>1385</v>
      </c>
      <c r="B35" s="134" t="s">
        <v>1386</v>
      </c>
      <c r="C35" s="135" t="s">
        <v>1387</v>
      </c>
      <c r="D35" s="129" t="s">
        <v>1388</v>
      </c>
      <c r="E35" s="130" t="s">
        <v>1389</v>
      </c>
      <c r="F35" s="131" t="s">
        <v>1390</v>
      </c>
    </row>
    <row r="36" spans="1:6" ht="25.5">
      <c r="A36" s="133" t="s">
        <v>1391</v>
      </c>
      <c r="B36" s="134" t="s">
        <v>1392</v>
      </c>
      <c r="C36" s="135" t="s">
        <v>1393</v>
      </c>
      <c r="D36" s="129" t="s">
        <v>1394</v>
      </c>
      <c r="E36" s="130" t="s">
        <v>1395</v>
      </c>
      <c r="F36" s="131" t="s">
        <v>1396</v>
      </c>
    </row>
    <row r="37" spans="1:6" ht="25.5">
      <c r="A37" s="133" t="s">
        <v>1397</v>
      </c>
      <c r="B37" s="134" t="s">
        <v>1398</v>
      </c>
      <c r="C37" s="135" t="s">
        <v>1399</v>
      </c>
      <c r="D37" s="129" t="s">
        <v>1400</v>
      </c>
      <c r="E37" s="130" t="s">
        <v>1401</v>
      </c>
      <c r="F37" s="131" t="s">
        <v>1402</v>
      </c>
    </row>
    <row r="38" spans="1:6" ht="25.5">
      <c r="A38" s="133" t="s">
        <v>1403</v>
      </c>
      <c r="B38" s="134" t="s">
        <v>1404</v>
      </c>
      <c r="C38" s="135" t="s">
        <v>1405</v>
      </c>
      <c r="D38" s="129" t="s">
        <v>1406</v>
      </c>
      <c r="E38" s="130" t="s">
        <v>1407</v>
      </c>
      <c r="F38" s="131" t="s">
        <v>1408</v>
      </c>
    </row>
    <row r="39" spans="1:6" ht="25.5">
      <c r="A39" s="133" t="s">
        <v>1409</v>
      </c>
      <c r="B39" s="134" t="s">
        <v>1410</v>
      </c>
      <c r="C39" s="135" t="s">
        <v>1411</v>
      </c>
      <c r="D39" s="129" t="s">
        <v>1412</v>
      </c>
      <c r="E39" s="130" t="s">
        <v>1413</v>
      </c>
      <c r="F39" s="131" t="s">
        <v>1414</v>
      </c>
    </row>
    <row r="40" spans="1:6" ht="25.5">
      <c r="A40" s="133" t="s">
        <v>1415</v>
      </c>
      <c r="B40" s="134" t="s">
        <v>1416</v>
      </c>
      <c r="C40" s="135" t="s">
        <v>1417</v>
      </c>
      <c r="D40" s="129" t="s">
        <v>1418</v>
      </c>
      <c r="E40" s="130" t="s">
        <v>1419</v>
      </c>
      <c r="F40" s="131" t="s">
        <v>1420</v>
      </c>
    </row>
    <row r="41" spans="1:6" ht="25.5">
      <c r="A41" s="133" t="s">
        <v>1421</v>
      </c>
      <c r="B41" s="134" t="s">
        <v>1422</v>
      </c>
      <c r="C41" s="135" t="s">
        <v>1423</v>
      </c>
      <c r="D41" s="129" t="s">
        <v>1424</v>
      </c>
      <c r="E41" s="130" t="s">
        <v>1425</v>
      </c>
      <c r="F41" s="131" t="s">
        <v>1426</v>
      </c>
    </row>
    <row r="42" spans="1:6" ht="25.5">
      <c r="A42" s="126" t="s">
        <v>1427</v>
      </c>
      <c r="B42" s="127" t="s">
        <v>1428</v>
      </c>
      <c r="C42" s="135" t="s">
        <v>1429</v>
      </c>
      <c r="D42" s="129" t="s">
        <v>1430</v>
      </c>
      <c r="E42" s="130" t="s">
        <v>1431</v>
      </c>
      <c r="F42" s="131" t="s">
        <v>1432</v>
      </c>
    </row>
    <row r="43" spans="1:6" ht="12.75">
      <c r="A43" s="126" t="s">
        <v>1433</v>
      </c>
      <c r="B43" s="127" t="s">
        <v>1434</v>
      </c>
      <c r="C43" s="135" t="s">
        <v>1435</v>
      </c>
      <c r="D43" s="129" t="s">
        <v>1436</v>
      </c>
      <c r="E43" s="130" t="s">
        <v>1437</v>
      </c>
      <c r="F43" s="131" t="s">
        <v>1438</v>
      </c>
    </row>
    <row r="44" spans="1:6" ht="25.5">
      <c r="A44" s="126" t="s">
        <v>1439</v>
      </c>
      <c r="B44" s="127" t="s">
        <v>1440</v>
      </c>
      <c r="C44" s="135" t="s">
        <v>1441</v>
      </c>
      <c r="D44" s="129" t="s">
        <v>1442</v>
      </c>
      <c r="E44" s="130" t="s">
        <v>1443</v>
      </c>
      <c r="F44" s="131" t="s">
        <v>1444</v>
      </c>
    </row>
    <row r="45" spans="1:6" ht="25.5">
      <c r="A45" s="126" t="s">
        <v>1445</v>
      </c>
      <c r="B45" s="127" t="s">
        <v>1446</v>
      </c>
      <c r="C45" s="135" t="s">
        <v>1447</v>
      </c>
      <c r="D45" s="129" t="s">
        <v>1448</v>
      </c>
      <c r="E45" s="130" t="s">
        <v>1449</v>
      </c>
      <c r="F45" s="131" t="s">
        <v>1450</v>
      </c>
    </row>
    <row r="46" spans="1:6" ht="25.5">
      <c r="A46" s="126" t="s">
        <v>1451</v>
      </c>
      <c r="B46" s="127" t="s">
        <v>1452</v>
      </c>
      <c r="C46" s="135" t="s">
        <v>1453</v>
      </c>
      <c r="D46" s="129" t="s">
        <v>1454</v>
      </c>
      <c r="E46" s="130" t="s">
        <v>1455</v>
      </c>
      <c r="F46" s="131" t="s">
        <v>1456</v>
      </c>
    </row>
    <row r="47" spans="1:6" ht="25.5">
      <c r="A47" s="126" t="s">
        <v>1457</v>
      </c>
      <c r="B47" s="127" t="s">
        <v>1458</v>
      </c>
      <c r="C47" s="135" t="s">
        <v>1459</v>
      </c>
      <c r="D47" s="129" t="s">
        <v>1460</v>
      </c>
      <c r="E47" s="130" t="s">
        <v>1461</v>
      </c>
      <c r="F47" s="131" t="s">
        <v>1462</v>
      </c>
    </row>
    <row r="48" spans="1:6" ht="25.5">
      <c r="A48" s="126" t="s">
        <v>1463</v>
      </c>
      <c r="B48" s="127" t="s">
        <v>1464</v>
      </c>
      <c r="C48" s="135" t="s">
        <v>1465</v>
      </c>
      <c r="D48" s="129" t="s">
        <v>1466</v>
      </c>
      <c r="E48" s="130" t="s">
        <v>1467</v>
      </c>
      <c r="F48" s="131" t="s">
        <v>1468</v>
      </c>
    </row>
    <row r="49" spans="1:6" ht="25.5">
      <c r="A49" s="126" t="s">
        <v>1469</v>
      </c>
      <c r="B49" s="127" t="s">
        <v>1470</v>
      </c>
      <c r="C49" s="128" t="s">
        <v>1471</v>
      </c>
      <c r="D49" s="129" t="s">
        <v>1472</v>
      </c>
      <c r="E49" s="130" t="s">
        <v>1473</v>
      </c>
      <c r="F49" s="131" t="s">
        <v>1474</v>
      </c>
    </row>
    <row r="50" spans="1:6" ht="25.5">
      <c r="A50" s="126" t="s">
        <v>1475</v>
      </c>
      <c r="B50" s="127" t="s">
        <v>1476</v>
      </c>
      <c r="C50" s="128" t="s">
        <v>1477</v>
      </c>
      <c r="D50" s="129" t="s">
        <v>1478</v>
      </c>
      <c r="E50" s="130" t="s">
        <v>1479</v>
      </c>
      <c r="F50" s="137" t="s">
        <v>1480</v>
      </c>
    </row>
    <row r="51" spans="1:6" ht="25.5">
      <c r="A51" s="126" t="s">
        <v>1481</v>
      </c>
      <c r="B51" s="127" t="s">
        <v>1482</v>
      </c>
      <c r="C51" s="128" t="s">
        <v>1483</v>
      </c>
      <c r="D51" s="129" t="s">
        <v>1484</v>
      </c>
      <c r="E51" s="130" t="s">
        <v>1485</v>
      </c>
      <c r="F51" s="137" t="s">
        <v>1486</v>
      </c>
    </row>
    <row r="52" spans="1:6" ht="25.5">
      <c r="A52" s="126" t="s">
        <v>1487</v>
      </c>
      <c r="B52" s="127" t="s">
        <v>1488</v>
      </c>
      <c r="C52" s="128" t="s">
        <v>1489</v>
      </c>
      <c r="D52" s="129" t="s">
        <v>1490</v>
      </c>
      <c r="E52" s="130" t="s">
        <v>1491</v>
      </c>
      <c r="F52" s="137" t="s">
        <v>1492</v>
      </c>
    </row>
    <row r="53" spans="1:6" ht="25.5">
      <c r="A53" s="126" t="s">
        <v>1493</v>
      </c>
      <c r="B53" s="127" t="s">
        <v>1494</v>
      </c>
      <c r="C53" s="128" t="s">
        <v>1495</v>
      </c>
      <c r="D53" s="129" t="s">
        <v>1496</v>
      </c>
      <c r="E53" s="130" t="s">
        <v>1497</v>
      </c>
      <c r="F53" s="137" t="s">
        <v>1498</v>
      </c>
    </row>
    <row r="54" spans="1:6" ht="25.5">
      <c r="A54" s="126" t="s">
        <v>1499</v>
      </c>
      <c r="B54" s="127" t="s">
        <v>1500</v>
      </c>
      <c r="C54" s="128" t="s">
        <v>1501</v>
      </c>
      <c r="D54" s="129" t="s">
        <v>1502</v>
      </c>
      <c r="E54" s="130" t="s">
        <v>574</v>
      </c>
      <c r="F54" s="137" t="s">
        <v>575</v>
      </c>
    </row>
    <row r="55" spans="1:6" ht="25.5">
      <c r="A55" s="126" t="s">
        <v>576</v>
      </c>
      <c r="B55" s="127" t="s">
        <v>577</v>
      </c>
      <c r="C55" s="128" t="s">
        <v>578</v>
      </c>
      <c r="D55" s="129" t="s">
        <v>579</v>
      </c>
      <c r="E55" s="130" t="s">
        <v>580</v>
      </c>
      <c r="F55" s="137" t="s">
        <v>581</v>
      </c>
    </row>
    <row r="56" spans="1:6" ht="25.5">
      <c r="A56" s="126" t="s">
        <v>582</v>
      </c>
      <c r="B56" s="127" t="s">
        <v>583</v>
      </c>
      <c r="C56" s="128" t="s">
        <v>584</v>
      </c>
      <c r="D56" s="129" t="s">
        <v>585</v>
      </c>
      <c r="E56" s="130" t="s">
        <v>586</v>
      </c>
      <c r="F56" s="137" t="s">
        <v>587</v>
      </c>
    </row>
    <row r="57" spans="1:6" ht="25.5">
      <c r="A57" s="126" t="s">
        <v>588</v>
      </c>
      <c r="B57" s="127" t="s">
        <v>589</v>
      </c>
      <c r="C57" s="128" t="s">
        <v>590</v>
      </c>
      <c r="D57" s="129" t="s">
        <v>591</v>
      </c>
      <c r="E57" s="130" t="s">
        <v>592</v>
      </c>
      <c r="F57" s="137" t="s">
        <v>593</v>
      </c>
    </row>
    <row r="58" spans="1:6" ht="12.75">
      <c r="A58" s="126" t="s">
        <v>594</v>
      </c>
      <c r="B58" s="127" t="s">
        <v>595</v>
      </c>
      <c r="C58" s="128" t="s">
        <v>596</v>
      </c>
      <c r="D58" s="129" t="s">
        <v>597</v>
      </c>
      <c r="E58" s="130" t="s">
        <v>598</v>
      </c>
      <c r="F58" s="137" t="s">
        <v>599</v>
      </c>
    </row>
    <row r="59" spans="1:6" ht="12.75">
      <c r="A59" s="126" t="s">
        <v>600</v>
      </c>
      <c r="B59" s="127" t="s">
        <v>601</v>
      </c>
      <c r="C59" s="128" t="s">
        <v>602</v>
      </c>
      <c r="D59" s="129" t="s">
        <v>603</v>
      </c>
      <c r="E59" s="130" t="s">
        <v>604</v>
      </c>
      <c r="F59" s="137" t="s">
        <v>605</v>
      </c>
    </row>
    <row r="60" spans="1:6" ht="25.5">
      <c r="A60" s="126" t="s">
        <v>606</v>
      </c>
      <c r="B60" s="127" t="s">
        <v>607</v>
      </c>
      <c r="C60" s="128" t="s">
        <v>608</v>
      </c>
      <c r="D60" s="129" t="s">
        <v>609</v>
      </c>
      <c r="E60" s="130" t="s">
        <v>610</v>
      </c>
      <c r="F60" s="137" t="s">
        <v>611</v>
      </c>
    </row>
    <row r="61" spans="1:6" ht="12.75">
      <c r="A61" s="126" t="s">
        <v>612</v>
      </c>
      <c r="B61" s="127" t="s">
        <v>613</v>
      </c>
      <c r="C61" s="128" t="s">
        <v>614</v>
      </c>
      <c r="D61" s="129" t="s">
        <v>615</v>
      </c>
      <c r="E61" s="130" t="s">
        <v>616</v>
      </c>
      <c r="F61" s="137" t="s">
        <v>617</v>
      </c>
    </row>
    <row r="62" spans="1:6" ht="25.5">
      <c r="A62" s="126" t="s">
        <v>618</v>
      </c>
      <c r="B62" s="127" t="s">
        <v>619</v>
      </c>
      <c r="C62" s="128" t="s">
        <v>620</v>
      </c>
      <c r="D62" s="129" t="s">
        <v>621</v>
      </c>
      <c r="E62" s="130" t="s">
        <v>622</v>
      </c>
      <c r="F62" s="137" t="s">
        <v>623</v>
      </c>
    </row>
    <row r="63" spans="1:6" ht="12.75">
      <c r="A63" s="126" t="s">
        <v>624</v>
      </c>
      <c r="B63" s="127" t="s">
        <v>625</v>
      </c>
      <c r="C63" s="128" t="s">
        <v>626</v>
      </c>
      <c r="D63" s="129" t="s">
        <v>627</v>
      </c>
      <c r="E63" s="130" t="s">
        <v>628</v>
      </c>
      <c r="F63" s="137" t="s">
        <v>629</v>
      </c>
    </row>
    <row r="64" spans="1:6" ht="12.75">
      <c r="A64" s="126" t="s">
        <v>630</v>
      </c>
      <c r="B64" s="127" t="s">
        <v>631</v>
      </c>
      <c r="C64" s="128" t="s">
        <v>632</v>
      </c>
      <c r="D64" s="129" t="s">
        <v>633</v>
      </c>
      <c r="E64" s="130" t="s">
        <v>634</v>
      </c>
      <c r="F64" s="137" t="s">
        <v>635</v>
      </c>
    </row>
    <row r="65" spans="1:6" ht="25.5">
      <c r="A65" s="126" t="s">
        <v>636</v>
      </c>
      <c r="B65" s="127" t="s">
        <v>637</v>
      </c>
      <c r="C65" s="128" t="s">
        <v>638</v>
      </c>
      <c r="D65" s="129" t="s">
        <v>639</v>
      </c>
      <c r="E65" s="130" t="s">
        <v>640</v>
      </c>
      <c r="F65" s="137" t="s">
        <v>641</v>
      </c>
    </row>
    <row r="66" spans="1:6" ht="12.75">
      <c r="A66" s="126" t="s">
        <v>642</v>
      </c>
      <c r="B66" s="127" t="s">
        <v>643</v>
      </c>
      <c r="C66" s="128" t="s">
        <v>644</v>
      </c>
      <c r="D66" s="132" t="s">
        <v>645</v>
      </c>
      <c r="E66" s="130" t="s">
        <v>646</v>
      </c>
      <c r="F66" s="137" t="s">
        <v>647</v>
      </c>
    </row>
    <row r="67" spans="1:6" ht="12.75">
      <c r="A67" s="126" t="s">
        <v>648</v>
      </c>
      <c r="B67" s="127" t="s">
        <v>649</v>
      </c>
      <c r="C67" s="128" t="s">
        <v>650</v>
      </c>
      <c r="D67" s="132" t="s">
        <v>651</v>
      </c>
      <c r="E67" s="130" t="s">
        <v>652</v>
      </c>
      <c r="F67" s="137" t="s">
        <v>653</v>
      </c>
    </row>
    <row r="68" spans="1:6" ht="25.5">
      <c r="A68" s="126" t="s">
        <v>654</v>
      </c>
      <c r="B68" s="127" t="s">
        <v>655</v>
      </c>
      <c r="C68" s="128" t="s">
        <v>656</v>
      </c>
      <c r="D68" s="132" t="s">
        <v>657</v>
      </c>
      <c r="E68" s="130" t="s">
        <v>658</v>
      </c>
      <c r="F68" s="137" t="s">
        <v>659</v>
      </c>
    </row>
    <row r="69" spans="1:6" ht="12.75">
      <c r="A69" s="126" t="s">
        <v>660</v>
      </c>
      <c r="B69" s="127" t="s">
        <v>661</v>
      </c>
      <c r="C69" s="128" t="s">
        <v>662</v>
      </c>
      <c r="D69" s="132" t="s">
        <v>663</v>
      </c>
      <c r="E69" s="130" t="s">
        <v>664</v>
      </c>
      <c r="F69" s="137" t="s">
        <v>665</v>
      </c>
    </row>
    <row r="70" spans="1:6" ht="12.75">
      <c r="A70" s="126" t="s">
        <v>666</v>
      </c>
      <c r="B70" s="127" t="s">
        <v>667</v>
      </c>
      <c r="C70" s="128" t="s">
        <v>668</v>
      </c>
      <c r="D70" s="132" t="s">
        <v>669</v>
      </c>
      <c r="E70" s="130" t="s">
        <v>670</v>
      </c>
      <c r="F70" s="137" t="s">
        <v>671</v>
      </c>
    </row>
    <row r="71" spans="1:6" ht="12.75">
      <c r="A71" s="126" t="s">
        <v>672</v>
      </c>
      <c r="B71" s="127" t="s">
        <v>673</v>
      </c>
      <c r="C71" s="128" t="s">
        <v>674</v>
      </c>
      <c r="D71" s="132" t="s">
        <v>675</v>
      </c>
      <c r="E71" s="130" t="s">
        <v>676</v>
      </c>
      <c r="F71" s="137" t="s">
        <v>677</v>
      </c>
    </row>
    <row r="72" spans="1:6" ht="12.75">
      <c r="A72" s="126" t="s">
        <v>678</v>
      </c>
      <c r="B72" s="127" t="s">
        <v>679</v>
      </c>
      <c r="C72" s="128" t="s">
        <v>680</v>
      </c>
      <c r="D72" s="132" t="s">
        <v>681</v>
      </c>
      <c r="E72" s="130" t="s">
        <v>682</v>
      </c>
      <c r="F72" s="137" t="s">
        <v>683</v>
      </c>
    </row>
    <row r="73" spans="1:6" ht="25.5">
      <c r="A73" s="126" t="s">
        <v>684</v>
      </c>
      <c r="B73" s="127" t="s">
        <v>685</v>
      </c>
      <c r="C73" s="128" t="s">
        <v>686</v>
      </c>
      <c r="D73" s="129" t="s">
        <v>687</v>
      </c>
      <c r="E73" s="130" t="s">
        <v>688</v>
      </c>
      <c r="F73" s="137" t="s">
        <v>689</v>
      </c>
    </row>
    <row r="74" spans="1:6" ht="25.5">
      <c r="A74" s="126" t="s">
        <v>690</v>
      </c>
      <c r="B74" s="127" t="s">
        <v>691</v>
      </c>
      <c r="C74" s="128" t="s">
        <v>692</v>
      </c>
      <c r="D74" s="129" t="s">
        <v>693</v>
      </c>
      <c r="E74" s="130" t="s">
        <v>694</v>
      </c>
      <c r="F74" s="131" t="s">
        <v>695</v>
      </c>
    </row>
    <row r="75" spans="1:6" ht="25.5">
      <c r="A75" s="126" t="s">
        <v>696</v>
      </c>
      <c r="B75" s="127" t="s">
        <v>697</v>
      </c>
      <c r="C75" s="128" t="s">
        <v>698</v>
      </c>
      <c r="D75" s="129" t="s">
        <v>699</v>
      </c>
      <c r="E75" s="130" t="s">
        <v>700</v>
      </c>
      <c r="F75" s="131" t="s">
        <v>701</v>
      </c>
    </row>
    <row r="76" spans="1:6" ht="25.5">
      <c r="A76" s="133" t="s">
        <v>702</v>
      </c>
      <c r="B76" s="134" t="s">
        <v>703</v>
      </c>
      <c r="C76" s="128" t="s">
        <v>704</v>
      </c>
      <c r="D76" s="129" t="s">
        <v>705</v>
      </c>
      <c r="E76" s="130" t="s">
        <v>706</v>
      </c>
      <c r="F76" s="131" t="s">
        <v>707</v>
      </c>
    </row>
    <row r="77" spans="1:6" ht="25.5">
      <c r="A77" s="133" t="s">
        <v>708</v>
      </c>
      <c r="B77" s="134" t="s">
        <v>709</v>
      </c>
      <c r="C77" s="128" t="s">
        <v>710</v>
      </c>
      <c r="D77" s="129" t="s">
        <v>711</v>
      </c>
      <c r="E77" s="130" t="s">
        <v>712</v>
      </c>
      <c r="F77" s="131" t="s">
        <v>713</v>
      </c>
    </row>
    <row r="78" spans="1:6" ht="25.5">
      <c r="A78" s="133" t="s">
        <v>714</v>
      </c>
      <c r="B78" s="134" t="s">
        <v>715</v>
      </c>
      <c r="C78" s="128" t="s">
        <v>716</v>
      </c>
      <c r="D78" s="129" t="s">
        <v>717</v>
      </c>
      <c r="E78" s="130" t="s">
        <v>718</v>
      </c>
      <c r="F78" s="131" t="s">
        <v>719</v>
      </c>
    </row>
    <row r="79" spans="1:6" ht="25.5">
      <c r="A79" s="133" t="s">
        <v>720</v>
      </c>
      <c r="B79" s="134" t="s">
        <v>721</v>
      </c>
      <c r="C79" s="128" t="s">
        <v>722</v>
      </c>
      <c r="D79" s="129" t="s">
        <v>723</v>
      </c>
      <c r="E79" s="130" t="s">
        <v>724</v>
      </c>
      <c r="F79" s="131" t="s">
        <v>725</v>
      </c>
    </row>
    <row r="80" spans="1:6" ht="25.5">
      <c r="A80" s="133" t="s">
        <v>726</v>
      </c>
      <c r="B80" s="134" t="s">
        <v>727</v>
      </c>
      <c r="C80" s="128" t="s">
        <v>728</v>
      </c>
      <c r="D80" s="129" t="s">
        <v>729</v>
      </c>
      <c r="E80" s="130" t="s">
        <v>730</v>
      </c>
      <c r="F80" s="131" t="s">
        <v>731</v>
      </c>
    </row>
    <row r="81" spans="1:6" ht="25.5">
      <c r="A81" s="133" t="s">
        <v>732</v>
      </c>
      <c r="B81" s="134" t="s">
        <v>733</v>
      </c>
      <c r="C81" s="128" t="s">
        <v>734</v>
      </c>
      <c r="D81" s="129" t="s">
        <v>735</v>
      </c>
      <c r="E81" s="130" t="s">
        <v>736</v>
      </c>
      <c r="F81" s="131" t="s">
        <v>737</v>
      </c>
    </row>
    <row r="82" spans="1:6" ht="25.5">
      <c r="A82" s="133" t="s">
        <v>738</v>
      </c>
      <c r="B82" s="134" t="s">
        <v>739</v>
      </c>
      <c r="C82" s="128" t="s">
        <v>740</v>
      </c>
      <c r="D82" s="129" t="s">
        <v>741</v>
      </c>
      <c r="E82" s="130" t="s">
        <v>742</v>
      </c>
      <c r="F82" s="131" t="s">
        <v>743</v>
      </c>
    </row>
    <row r="83" spans="1:6" ht="25.5">
      <c r="A83" s="133" t="s">
        <v>744</v>
      </c>
      <c r="B83" s="134" t="s">
        <v>745</v>
      </c>
      <c r="C83" s="128" t="s">
        <v>746</v>
      </c>
      <c r="D83" s="129" t="s">
        <v>747</v>
      </c>
      <c r="E83" s="130" t="s">
        <v>748</v>
      </c>
      <c r="F83" s="131" t="s">
        <v>749</v>
      </c>
    </row>
    <row r="84" spans="1:6" ht="25.5">
      <c r="A84" s="133" t="s">
        <v>750</v>
      </c>
      <c r="B84" s="134" t="s">
        <v>751</v>
      </c>
      <c r="C84" s="128" t="s">
        <v>752</v>
      </c>
      <c r="D84" s="129" t="s">
        <v>753</v>
      </c>
      <c r="E84" s="130" t="s">
        <v>754</v>
      </c>
      <c r="F84" s="131" t="s">
        <v>755</v>
      </c>
    </row>
    <row r="85" spans="1:6" ht="25.5">
      <c r="A85" s="133" t="s">
        <v>756</v>
      </c>
      <c r="B85" s="134" t="s">
        <v>757</v>
      </c>
      <c r="C85" s="128" t="s">
        <v>758</v>
      </c>
      <c r="D85" s="129" t="s">
        <v>759</v>
      </c>
      <c r="E85" s="130" t="s">
        <v>760</v>
      </c>
      <c r="F85" s="131" t="s">
        <v>761</v>
      </c>
    </row>
    <row r="86" spans="1:6" ht="25.5">
      <c r="A86" s="126" t="s">
        <v>762</v>
      </c>
      <c r="B86" s="127" t="s">
        <v>763</v>
      </c>
      <c r="C86" s="128" t="s">
        <v>764</v>
      </c>
      <c r="D86" s="129" t="s">
        <v>765</v>
      </c>
      <c r="E86" s="130" t="s">
        <v>766</v>
      </c>
      <c r="F86" s="131" t="s">
        <v>767</v>
      </c>
    </row>
    <row r="87" spans="1:6" ht="25.5">
      <c r="A87" s="126" t="s">
        <v>768</v>
      </c>
      <c r="B87" s="127" t="s">
        <v>769</v>
      </c>
      <c r="C87" s="128" t="s">
        <v>770</v>
      </c>
      <c r="D87" s="129" t="s">
        <v>771</v>
      </c>
      <c r="E87" s="130" t="s">
        <v>772</v>
      </c>
      <c r="F87" s="131" t="s">
        <v>773</v>
      </c>
    </row>
    <row r="88" spans="1:6" ht="25.5">
      <c r="A88" s="126" t="s">
        <v>774</v>
      </c>
      <c r="B88" s="127" t="s">
        <v>775</v>
      </c>
      <c r="C88" s="128" t="s">
        <v>776</v>
      </c>
      <c r="D88" s="129" t="s">
        <v>777</v>
      </c>
      <c r="E88" s="130" t="s">
        <v>778</v>
      </c>
      <c r="F88" s="131" t="s">
        <v>779</v>
      </c>
    </row>
    <row r="89" spans="1:6" ht="25.5">
      <c r="A89" s="126" t="s">
        <v>780</v>
      </c>
      <c r="B89" s="127" t="s">
        <v>781</v>
      </c>
      <c r="C89" s="128" t="s">
        <v>782</v>
      </c>
      <c r="D89" s="129" t="s">
        <v>783</v>
      </c>
      <c r="E89" s="130" t="s">
        <v>784</v>
      </c>
      <c r="F89" s="131" t="s">
        <v>785</v>
      </c>
    </row>
    <row r="90" spans="1:6" ht="25.5">
      <c r="A90" s="126" t="s">
        <v>786</v>
      </c>
      <c r="B90" s="127" t="s">
        <v>787</v>
      </c>
      <c r="C90" s="128" t="s">
        <v>788</v>
      </c>
      <c r="D90" s="129" t="s">
        <v>789</v>
      </c>
      <c r="E90" s="130" t="s">
        <v>790</v>
      </c>
      <c r="F90" s="131" t="s">
        <v>791</v>
      </c>
    </row>
    <row r="91" spans="1:6" ht="12.75">
      <c r="A91" s="126" t="s">
        <v>792</v>
      </c>
      <c r="B91" s="127" t="s">
        <v>793</v>
      </c>
      <c r="C91" s="128" t="s">
        <v>794</v>
      </c>
      <c r="D91" s="129" t="s">
        <v>795</v>
      </c>
      <c r="E91" s="130" t="s">
        <v>796</v>
      </c>
      <c r="F91" s="131" t="s">
        <v>797</v>
      </c>
    </row>
    <row r="92" spans="1:6" ht="25.5">
      <c r="A92" s="126" t="s">
        <v>798</v>
      </c>
      <c r="B92" s="127" t="s">
        <v>799</v>
      </c>
      <c r="C92" s="128" t="s">
        <v>800</v>
      </c>
      <c r="D92" s="129" t="s">
        <v>801</v>
      </c>
      <c r="E92" s="130" t="s">
        <v>802</v>
      </c>
      <c r="F92" s="131" t="s">
        <v>803</v>
      </c>
    </row>
    <row r="93" spans="1:6" ht="25.5">
      <c r="A93" s="126" t="s">
        <v>804</v>
      </c>
      <c r="B93" s="127" t="s">
        <v>805</v>
      </c>
      <c r="C93" s="128" t="s">
        <v>806</v>
      </c>
      <c r="D93" s="129" t="s">
        <v>807</v>
      </c>
      <c r="E93" s="130" t="s">
        <v>808</v>
      </c>
      <c r="F93" s="131" t="s">
        <v>809</v>
      </c>
    </row>
    <row r="94" spans="1:6" ht="25.5">
      <c r="A94" s="126" t="s">
        <v>810</v>
      </c>
      <c r="B94" s="127" t="s">
        <v>811</v>
      </c>
      <c r="C94" s="128" t="s">
        <v>812</v>
      </c>
      <c r="D94" s="129" t="s">
        <v>813</v>
      </c>
      <c r="E94" s="130" t="s">
        <v>814</v>
      </c>
      <c r="F94" s="131" t="s">
        <v>815</v>
      </c>
    </row>
    <row r="95" spans="1:6" ht="25.5">
      <c r="A95" s="126" t="s">
        <v>816</v>
      </c>
      <c r="B95" s="127" t="s">
        <v>817</v>
      </c>
      <c r="C95" s="128" t="s">
        <v>818</v>
      </c>
      <c r="D95" s="129" t="s">
        <v>819</v>
      </c>
      <c r="E95" s="130" t="s">
        <v>820</v>
      </c>
      <c r="F95" s="131" t="s">
        <v>821</v>
      </c>
    </row>
    <row r="96" spans="1:6" ht="25.5">
      <c r="A96" s="126" t="s">
        <v>822</v>
      </c>
      <c r="B96" s="127" t="s">
        <v>823</v>
      </c>
      <c r="C96" s="128" t="s">
        <v>824</v>
      </c>
      <c r="D96" s="129" t="s">
        <v>825</v>
      </c>
      <c r="E96" s="130" t="s">
        <v>826</v>
      </c>
      <c r="F96" s="131" t="s">
        <v>827</v>
      </c>
    </row>
    <row r="97" spans="1:6" ht="25.5">
      <c r="A97" s="126" t="s">
        <v>828</v>
      </c>
      <c r="B97" s="127" t="s">
        <v>829</v>
      </c>
      <c r="C97" s="128" t="s">
        <v>830</v>
      </c>
      <c r="D97" s="129" t="s">
        <v>831</v>
      </c>
      <c r="E97" s="130" t="s">
        <v>832</v>
      </c>
      <c r="F97" s="131" t="s">
        <v>833</v>
      </c>
    </row>
    <row r="98" spans="1:6" ht="25.5">
      <c r="A98" s="126" t="s">
        <v>834</v>
      </c>
      <c r="B98" s="127" t="s">
        <v>835</v>
      </c>
      <c r="C98" s="128" t="s">
        <v>836</v>
      </c>
      <c r="D98" s="129" t="s">
        <v>837</v>
      </c>
      <c r="E98" s="130" t="s">
        <v>838</v>
      </c>
      <c r="F98" s="131" t="s">
        <v>839</v>
      </c>
    </row>
    <row r="99" spans="1:6" ht="25.5">
      <c r="A99" s="126" t="s">
        <v>840</v>
      </c>
      <c r="B99" s="127" t="s">
        <v>841</v>
      </c>
      <c r="C99" s="128" t="s">
        <v>842</v>
      </c>
      <c r="D99" s="129" t="s">
        <v>843</v>
      </c>
      <c r="E99" s="130" t="s">
        <v>844</v>
      </c>
      <c r="F99" s="131" t="s">
        <v>845</v>
      </c>
    </row>
    <row r="100" spans="1:6" ht="25.5">
      <c r="A100" s="126" t="s">
        <v>846</v>
      </c>
      <c r="B100" s="127" t="s">
        <v>847</v>
      </c>
      <c r="C100" s="128" t="s">
        <v>848</v>
      </c>
      <c r="D100" s="129" t="s">
        <v>849</v>
      </c>
      <c r="E100" s="130" t="s">
        <v>850</v>
      </c>
      <c r="F100" s="131" t="s">
        <v>851</v>
      </c>
    </row>
    <row r="101" spans="1:6" ht="25.5">
      <c r="A101" s="126" t="s">
        <v>852</v>
      </c>
      <c r="B101" s="127" t="s">
        <v>853</v>
      </c>
      <c r="C101" s="128" t="s">
        <v>854</v>
      </c>
      <c r="D101" s="129" t="s">
        <v>855</v>
      </c>
      <c r="E101" s="130" t="s">
        <v>856</v>
      </c>
      <c r="F101" s="131" t="s">
        <v>857</v>
      </c>
    </row>
    <row r="102" spans="1:6" ht="25.5">
      <c r="A102" s="126" t="s">
        <v>858</v>
      </c>
      <c r="B102" s="127" t="s">
        <v>859</v>
      </c>
      <c r="C102" s="128" t="s">
        <v>860</v>
      </c>
      <c r="D102" s="129" t="s">
        <v>861</v>
      </c>
      <c r="E102" s="130" t="s">
        <v>862</v>
      </c>
      <c r="F102" s="131" t="s">
        <v>863</v>
      </c>
    </row>
    <row r="103" spans="1:6" ht="25.5">
      <c r="A103" s="126" t="s">
        <v>864</v>
      </c>
      <c r="B103" s="127" t="s">
        <v>865</v>
      </c>
      <c r="C103" s="128" t="s">
        <v>866</v>
      </c>
      <c r="D103" s="129" t="s">
        <v>867</v>
      </c>
      <c r="E103" s="130" t="s">
        <v>868</v>
      </c>
      <c r="F103" s="137" t="s">
        <v>869</v>
      </c>
    </row>
    <row r="104" spans="1:6" ht="12.75">
      <c r="A104" s="126" t="s">
        <v>870</v>
      </c>
      <c r="B104" s="127" t="s">
        <v>871</v>
      </c>
      <c r="C104" s="128" t="s">
        <v>872</v>
      </c>
      <c r="D104" s="129" t="s">
        <v>873</v>
      </c>
      <c r="E104" s="130" t="s">
        <v>874</v>
      </c>
      <c r="F104" s="137" t="s">
        <v>875</v>
      </c>
    </row>
    <row r="105" spans="1:6" ht="12.75">
      <c r="A105" s="126" t="s">
        <v>876</v>
      </c>
      <c r="B105" s="127" t="s">
        <v>877</v>
      </c>
      <c r="C105" s="128" t="s">
        <v>878</v>
      </c>
      <c r="D105" s="129" t="s">
        <v>879</v>
      </c>
      <c r="E105" s="130" t="s">
        <v>880</v>
      </c>
      <c r="F105" s="137" t="s">
        <v>881</v>
      </c>
    </row>
    <row r="106" spans="1:6" ht="12.75">
      <c r="A106" s="126" t="s">
        <v>882</v>
      </c>
      <c r="B106" s="127" t="s">
        <v>883</v>
      </c>
      <c r="C106" s="128" t="s">
        <v>884</v>
      </c>
      <c r="D106" s="129" t="s">
        <v>885</v>
      </c>
      <c r="E106" s="130" t="s">
        <v>886</v>
      </c>
      <c r="F106" s="137" t="s">
        <v>887</v>
      </c>
    </row>
    <row r="107" spans="1:6" ht="25.5">
      <c r="A107" s="126" t="s">
        <v>888</v>
      </c>
      <c r="B107" s="127" t="s">
        <v>889</v>
      </c>
      <c r="C107" s="128" t="s">
        <v>890</v>
      </c>
      <c r="D107" s="129" t="s">
        <v>891</v>
      </c>
      <c r="E107" s="130" t="s">
        <v>892</v>
      </c>
      <c r="F107" s="137" t="s">
        <v>893</v>
      </c>
    </row>
    <row r="108" spans="1:6" ht="12.75">
      <c r="A108" s="126" t="s">
        <v>894</v>
      </c>
      <c r="B108" s="127" t="s">
        <v>895</v>
      </c>
      <c r="C108" s="128" t="s">
        <v>896</v>
      </c>
      <c r="D108" s="129" t="s">
        <v>897</v>
      </c>
      <c r="E108" s="130" t="s">
        <v>898</v>
      </c>
      <c r="F108" s="137" t="s">
        <v>899</v>
      </c>
    </row>
    <row r="109" spans="1:6" ht="12.75">
      <c r="A109" s="126" t="s">
        <v>900</v>
      </c>
      <c r="B109" s="127" t="s">
        <v>901</v>
      </c>
      <c r="C109" s="128" t="s">
        <v>902</v>
      </c>
      <c r="D109" s="129" t="s">
        <v>903</v>
      </c>
      <c r="E109" s="130" t="s">
        <v>904</v>
      </c>
      <c r="F109" s="137" t="s">
        <v>905</v>
      </c>
    </row>
    <row r="110" spans="1:6" ht="12.75">
      <c r="A110" s="126" t="s">
        <v>906</v>
      </c>
      <c r="B110" s="127" t="s">
        <v>907</v>
      </c>
      <c r="C110" s="128" t="s">
        <v>908</v>
      </c>
      <c r="D110" s="129" t="s">
        <v>909</v>
      </c>
      <c r="E110" s="130" t="s">
        <v>910</v>
      </c>
      <c r="F110" s="137" t="s">
        <v>911</v>
      </c>
    </row>
    <row r="111" spans="1:6" ht="12.75">
      <c r="A111" s="126" t="s">
        <v>912</v>
      </c>
      <c r="B111" s="127" t="s">
        <v>913</v>
      </c>
      <c r="C111" s="128" t="s">
        <v>914</v>
      </c>
      <c r="D111" s="129" t="s">
        <v>915</v>
      </c>
      <c r="E111" s="130" t="s">
        <v>916</v>
      </c>
      <c r="F111" s="137" t="s">
        <v>917</v>
      </c>
    </row>
    <row r="112" spans="1:6" ht="25.5">
      <c r="A112" s="126" t="s">
        <v>918</v>
      </c>
      <c r="B112" s="127" t="s">
        <v>919</v>
      </c>
      <c r="C112" s="128" t="s">
        <v>920</v>
      </c>
      <c r="D112" s="129" t="s">
        <v>921</v>
      </c>
      <c r="E112" s="130" t="s">
        <v>922</v>
      </c>
      <c r="F112" s="137" t="s">
        <v>923</v>
      </c>
    </row>
    <row r="113" spans="1:6" ht="25.5">
      <c r="A113" s="126" t="s">
        <v>924</v>
      </c>
      <c r="B113" s="127" t="s">
        <v>925</v>
      </c>
      <c r="C113" s="128" t="s">
        <v>926</v>
      </c>
      <c r="D113" s="129" t="s">
        <v>927</v>
      </c>
      <c r="E113" s="130" t="s">
        <v>928</v>
      </c>
      <c r="F113" s="137" t="s">
        <v>929</v>
      </c>
    </row>
    <row r="114" spans="1:6" ht="25.5">
      <c r="A114" s="126" t="s">
        <v>930</v>
      </c>
      <c r="B114" s="127" t="s">
        <v>931</v>
      </c>
      <c r="C114" s="128" t="s">
        <v>932</v>
      </c>
      <c r="D114" s="132" t="s">
        <v>933</v>
      </c>
      <c r="E114" s="130" t="s">
        <v>934</v>
      </c>
      <c r="F114" s="137" t="s">
        <v>935</v>
      </c>
    </row>
    <row r="115" spans="1:6" ht="25.5">
      <c r="A115" s="126" t="s">
        <v>936</v>
      </c>
      <c r="B115" s="127" t="s">
        <v>937</v>
      </c>
      <c r="C115" s="128" t="s">
        <v>938</v>
      </c>
      <c r="D115" s="132" t="s">
        <v>939</v>
      </c>
      <c r="E115" s="130" t="s">
        <v>940</v>
      </c>
      <c r="F115" s="137" t="s">
        <v>941</v>
      </c>
    </row>
    <row r="116" spans="1:6" ht="12.75">
      <c r="A116" s="126" t="s">
        <v>942</v>
      </c>
      <c r="B116" s="127" t="s">
        <v>943</v>
      </c>
      <c r="C116" s="128" t="s">
        <v>944</v>
      </c>
      <c r="D116" s="132" t="s">
        <v>945</v>
      </c>
      <c r="E116" s="130" t="s">
        <v>946</v>
      </c>
      <c r="F116" s="137" t="s">
        <v>947</v>
      </c>
    </row>
    <row r="117" spans="1:6" ht="25.5">
      <c r="A117" s="126" t="s">
        <v>948</v>
      </c>
      <c r="B117" s="127" t="s">
        <v>949</v>
      </c>
      <c r="C117" s="128" t="s">
        <v>950</v>
      </c>
      <c r="D117" s="132" t="s">
        <v>951</v>
      </c>
      <c r="E117" s="130" t="s">
        <v>952</v>
      </c>
      <c r="F117" s="131" t="s">
        <v>953</v>
      </c>
    </row>
    <row r="118" spans="1:6" ht="25.5">
      <c r="A118" s="126" t="s">
        <v>954</v>
      </c>
      <c r="B118" s="127" t="s">
        <v>955</v>
      </c>
      <c r="C118" s="128" t="s">
        <v>956</v>
      </c>
      <c r="D118" s="132" t="s">
        <v>957</v>
      </c>
      <c r="E118" s="130" t="s">
        <v>958</v>
      </c>
      <c r="F118" s="131" t="s">
        <v>959</v>
      </c>
    </row>
    <row r="119" spans="1:6" ht="25.5">
      <c r="A119" s="126" t="s">
        <v>960</v>
      </c>
      <c r="B119" s="127" t="s">
        <v>961</v>
      </c>
      <c r="C119" s="128" t="s">
        <v>962</v>
      </c>
      <c r="D119" s="132" t="s">
        <v>963</v>
      </c>
      <c r="E119" s="130" t="s">
        <v>964</v>
      </c>
      <c r="F119" s="131" t="s">
        <v>965</v>
      </c>
    </row>
    <row r="120" spans="1:6" ht="25.5">
      <c r="A120" s="126" t="s">
        <v>966</v>
      </c>
      <c r="B120" s="127" t="s">
        <v>967</v>
      </c>
      <c r="C120" s="128" t="s">
        <v>968</v>
      </c>
      <c r="D120" s="132" t="s">
        <v>969</v>
      </c>
      <c r="E120" s="130" t="s">
        <v>970</v>
      </c>
      <c r="F120" s="131" t="s">
        <v>971</v>
      </c>
    </row>
    <row r="121" spans="1:6" ht="25.5">
      <c r="A121" s="133" t="s">
        <v>972</v>
      </c>
      <c r="B121" s="134" t="s">
        <v>973</v>
      </c>
      <c r="C121" s="128" t="s">
        <v>974</v>
      </c>
      <c r="D121" s="132" t="s">
        <v>975</v>
      </c>
      <c r="E121" s="130" t="s">
        <v>976</v>
      </c>
      <c r="F121" s="131" t="s">
        <v>977</v>
      </c>
    </row>
    <row r="122" spans="1:6" ht="25.5">
      <c r="A122" s="133" t="s">
        <v>978</v>
      </c>
      <c r="B122" s="134" t="s">
        <v>979</v>
      </c>
      <c r="C122" s="128" t="s">
        <v>980</v>
      </c>
      <c r="D122" s="132" t="s">
        <v>981</v>
      </c>
      <c r="E122" s="138" t="s">
        <v>982</v>
      </c>
      <c r="F122" s="131" t="s">
        <v>983</v>
      </c>
    </row>
    <row r="123" spans="1:6" ht="25.5">
      <c r="A123" s="133" t="s">
        <v>984</v>
      </c>
      <c r="B123" s="134" t="s">
        <v>985</v>
      </c>
      <c r="C123" s="128" t="s">
        <v>986</v>
      </c>
      <c r="D123" s="132" t="s">
        <v>987</v>
      </c>
      <c r="E123" s="138" t="s">
        <v>988</v>
      </c>
      <c r="F123" s="131" t="s">
        <v>989</v>
      </c>
    </row>
    <row r="124" spans="1:6" ht="25.5">
      <c r="A124" s="133" t="s">
        <v>990</v>
      </c>
      <c r="B124" s="134" t="s">
        <v>991</v>
      </c>
      <c r="C124" s="128" t="s">
        <v>992</v>
      </c>
      <c r="D124" s="132" t="s">
        <v>993</v>
      </c>
      <c r="E124" s="138" t="s">
        <v>994</v>
      </c>
      <c r="F124" s="131" t="s">
        <v>995</v>
      </c>
    </row>
    <row r="125" spans="1:6" ht="25.5">
      <c r="A125" s="133" t="s">
        <v>996</v>
      </c>
      <c r="B125" s="134" t="s">
        <v>997</v>
      </c>
      <c r="C125" s="128" t="s">
        <v>998</v>
      </c>
      <c r="D125" s="132" t="s">
        <v>999</v>
      </c>
      <c r="E125" s="138" t="s">
        <v>1000</v>
      </c>
      <c r="F125" s="131" t="s">
        <v>1001</v>
      </c>
    </row>
    <row r="126" spans="1:6" ht="25.5">
      <c r="A126" s="133" t="s">
        <v>1002</v>
      </c>
      <c r="B126" s="134" t="s">
        <v>1003</v>
      </c>
      <c r="C126" s="128" t="s">
        <v>1004</v>
      </c>
      <c r="D126" s="132" t="s">
        <v>1005</v>
      </c>
      <c r="E126" s="138" t="s">
        <v>1006</v>
      </c>
      <c r="F126" s="131" t="s">
        <v>1007</v>
      </c>
    </row>
    <row r="127" spans="1:6" ht="25.5">
      <c r="A127" s="133" t="s">
        <v>1008</v>
      </c>
      <c r="B127" s="134" t="s">
        <v>1009</v>
      </c>
      <c r="C127" s="128" t="s">
        <v>1010</v>
      </c>
      <c r="D127" s="132" t="s">
        <v>1011</v>
      </c>
      <c r="E127" s="138" t="s">
        <v>1012</v>
      </c>
      <c r="F127" s="131" t="s">
        <v>1013</v>
      </c>
    </row>
    <row r="128" spans="1:6" ht="25.5">
      <c r="A128" s="133" t="s">
        <v>1014</v>
      </c>
      <c r="B128" s="134" t="s">
        <v>1015</v>
      </c>
      <c r="C128" s="128" t="s">
        <v>1016</v>
      </c>
      <c r="D128" s="132" t="s">
        <v>1017</v>
      </c>
      <c r="E128" s="138" t="s">
        <v>1018</v>
      </c>
      <c r="F128" s="131" t="s">
        <v>1019</v>
      </c>
    </row>
    <row r="129" spans="1:6" ht="25.5">
      <c r="A129" s="133" t="s">
        <v>1020</v>
      </c>
      <c r="B129" s="134" t="s">
        <v>1021</v>
      </c>
      <c r="C129" s="128" t="s">
        <v>1022</v>
      </c>
      <c r="D129" s="132" t="s">
        <v>148</v>
      </c>
      <c r="E129" s="138" t="s">
        <v>149</v>
      </c>
      <c r="F129" s="131" t="s">
        <v>150</v>
      </c>
    </row>
    <row r="130" spans="1:6" ht="25.5">
      <c r="A130" s="133" t="s">
        <v>151</v>
      </c>
      <c r="B130" s="134" t="s">
        <v>152</v>
      </c>
      <c r="C130" s="128" t="s">
        <v>153</v>
      </c>
      <c r="D130" s="129" t="s">
        <v>154</v>
      </c>
      <c r="E130" s="138" t="s">
        <v>155</v>
      </c>
      <c r="F130" s="131" t="s">
        <v>156</v>
      </c>
    </row>
    <row r="131" spans="1:6" ht="25.5">
      <c r="A131" s="133" t="s">
        <v>157</v>
      </c>
      <c r="B131" s="134" t="s">
        <v>158</v>
      </c>
      <c r="C131" s="128" t="s">
        <v>159</v>
      </c>
      <c r="D131" s="129" t="s">
        <v>160</v>
      </c>
      <c r="E131" s="138" t="s">
        <v>161</v>
      </c>
      <c r="F131" s="131" t="s">
        <v>162</v>
      </c>
    </row>
    <row r="132" spans="1:6" ht="25.5">
      <c r="A132" s="133" t="s">
        <v>163</v>
      </c>
      <c r="B132" s="134" t="s">
        <v>164</v>
      </c>
      <c r="C132" s="128" t="s">
        <v>165</v>
      </c>
      <c r="D132" s="129" t="s">
        <v>166</v>
      </c>
      <c r="E132" s="138" t="s">
        <v>167</v>
      </c>
      <c r="F132" s="137" t="s">
        <v>168</v>
      </c>
    </row>
    <row r="133" spans="1:6" ht="25.5">
      <c r="A133" s="133" t="s">
        <v>169</v>
      </c>
      <c r="B133" s="134" t="s">
        <v>170</v>
      </c>
      <c r="C133" s="128" t="s">
        <v>171</v>
      </c>
      <c r="D133" s="129" t="s">
        <v>172</v>
      </c>
      <c r="E133" s="138" t="s">
        <v>173</v>
      </c>
      <c r="F133" s="137" t="s">
        <v>174</v>
      </c>
    </row>
    <row r="134" spans="1:6" ht="25.5">
      <c r="A134" s="133" t="s">
        <v>175</v>
      </c>
      <c r="B134" s="134" t="s">
        <v>176</v>
      </c>
      <c r="C134" s="128" t="s">
        <v>177</v>
      </c>
      <c r="D134" s="129" t="s">
        <v>178</v>
      </c>
      <c r="E134" s="138" t="s">
        <v>179</v>
      </c>
      <c r="F134" s="137" t="s">
        <v>180</v>
      </c>
    </row>
    <row r="135" spans="1:6" ht="25.5">
      <c r="A135" s="126" t="s">
        <v>181</v>
      </c>
      <c r="B135" s="127" t="s">
        <v>182</v>
      </c>
      <c r="C135" s="128" t="s">
        <v>183</v>
      </c>
      <c r="D135" s="129" t="s">
        <v>184</v>
      </c>
      <c r="E135" s="138" t="s">
        <v>185</v>
      </c>
      <c r="F135" s="137" t="s">
        <v>186</v>
      </c>
    </row>
    <row r="136" spans="1:6" ht="25.5">
      <c r="A136" s="126" t="s">
        <v>187</v>
      </c>
      <c r="B136" s="127" t="s">
        <v>188</v>
      </c>
      <c r="C136" s="128" t="s">
        <v>189</v>
      </c>
      <c r="D136" s="129" t="s">
        <v>190</v>
      </c>
      <c r="E136" s="138" t="s">
        <v>191</v>
      </c>
      <c r="F136" s="137" t="s">
        <v>192</v>
      </c>
    </row>
    <row r="137" spans="1:6" ht="25.5">
      <c r="A137" s="126" t="s">
        <v>193</v>
      </c>
      <c r="B137" s="127" t="s">
        <v>194</v>
      </c>
      <c r="C137" s="128" t="s">
        <v>195</v>
      </c>
      <c r="D137" s="129" t="s">
        <v>196</v>
      </c>
      <c r="E137" s="138" t="s">
        <v>197</v>
      </c>
      <c r="F137" s="131" t="s">
        <v>198</v>
      </c>
    </row>
    <row r="138" spans="1:6" ht="25.5">
      <c r="A138" s="126" t="s">
        <v>199</v>
      </c>
      <c r="B138" s="127" t="s">
        <v>200</v>
      </c>
      <c r="C138" s="128" t="s">
        <v>201</v>
      </c>
      <c r="D138" s="129" t="s">
        <v>202</v>
      </c>
      <c r="E138" s="138" t="s">
        <v>203</v>
      </c>
      <c r="F138" s="131" t="s">
        <v>204</v>
      </c>
    </row>
    <row r="139" spans="1:6" ht="25.5">
      <c r="A139" s="126" t="s">
        <v>205</v>
      </c>
      <c r="B139" s="127" t="s">
        <v>206</v>
      </c>
      <c r="C139" s="128" t="s">
        <v>207</v>
      </c>
      <c r="D139" s="129" t="s">
        <v>208</v>
      </c>
      <c r="E139" s="138" t="s">
        <v>209</v>
      </c>
      <c r="F139" s="131" t="s">
        <v>210</v>
      </c>
    </row>
    <row r="140" spans="1:6" ht="25.5">
      <c r="A140" s="126" t="s">
        <v>211</v>
      </c>
      <c r="B140" s="127" t="s">
        <v>212</v>
      </c>
      <c r="C140" s="128" t="s">
        <v>213</v>
      </c>
      <c r="D140" s="129" t="s">
        <v>214</v>
      </c>
      <c r="E140" s="138" t="s">
        <v>215</v>
      </c>
      <c r="F140" s="131" t="s">
        <v>216</v>
      </c>
    </row>
    <row r="141" spans="1:6" ht="25.5">
      <c r="A141" s="126" t="s">
        <v>217</v>
      </c>
      <c r="B141" s="127" t="s">
        <v>218</v>
      </c>
      <c r="C141" s="128" t="s">
        <v>219</v>
      </c>
      <c r="D141" s="129" t="s">
        <v>220</v>
      </c>
      <c r="E141" s="138" t="s">
        <v>221</v>
      </c>
      <c r="F141" s="131" t="s">
        <v>222</v>
      </c>
    </row>
    <row r="142" spans="1:6" ht="25.5">
      <c r="A142" s="126" t="s">
        <v>223</v>
      </c>
      <c r="B142" s="127" t="s">
        <v>224</v>
      </c>
      <c r="C142" s="128" t="s">
        <v>225</v>
      </c>
      <c r="D142" s="129" t="s">
        <v>226</v>
      </c>
      <c r="E142" s="138" t="s">
        <v>227</v>
      </c>
      <c r="F142" s="131" t="s">
        <v>228</v>
      </c>
    </row>
    <row r="143" spans="1:6" ht="25.5">
      <c r="A143" s="126" t="s">
        <v>229</v>
      </c>
      <c r="B143" s="127" t="s">
        <v>230</v>
      </c>
      <c r="C143" s="128" t="s">
        <v>231</v>
      </c>
      <c r="D143" s="129" t="s">
        <v>232</v>
      </c>
      <c r="E143" s="138" t="s">
        <v>233</v>
      </c>
      <c r="F143" s="131" t="s">
        <v>234</v>
      </c>
    </row>
    <row r="144" spans="1:6" ht="25.5">
      <c r="A144" s="126" t="s">
        <v>235</v>
      </c>
      <c r="B144" s="127" t="s">
        <v>236</v>
      </c>
      <c r="C144" s="135" t="s">
        <v>237</v>
      </c>
      <c r="D144" s="129" t="s">
        <v>238</v>
      </c>
      <c r="E144" s="138" t="s">
        <v>239</v>
      </c>
      <c r="F144" s="131" t="s">
        <v>240</v>
      </c>
    </row>
    <row r="145" spans="1:6" ht="25.5">
      <c r="A145" s="126" t="s">
        <v>241</v>
      </c>
      <c r="B145" s="127" t="s">
        <v>242</v>
      </c>
      <c r="C145" s="135" t="s">
        <v>243</v>
      </c>
      <c r="D145" s="129" t="s">
        <v>244</v>
      </c>
      <c r="E145" s="138" t="s">
        <v>245</v>
      </c>
      <c r="F145" s="131" t="s">
        <v>246</v>
      </c>
    </row>
    <row r="146" spans="1:6" ht="25.5">
      <c r="A146" s="126" t="s">
        <v>247</v>
      </c>
      <c r="B146" s="127" t="s">
        <v>248</v>
      </c>
      <c r="C146" s="135" t="s">
        <v>249</v>
      </c>
      <c r="D146" s="129" t="s">
        <v>250</v>
      </c>
      <c r="E146" s="138" t="s">
        <v>251</v>
      </c>
      <c r="F146" s="131" t="s">
        <v>252</v>
      </c>
    </row>
    <row r="147" spans="1:6" ht="25.5">
      <c r="A147" s="126" t="s">
        <v>253</v>
      </c>
      <c r="B147" s="127" t="s">
        <v>254</v>
      </c>
      <c r="C147" s="135" t="s">
        <v>255</v>
      </c>
      <c r="D147" s="132" t="s">
        <v>256</v>
      </c>
      <c r="E147" s="138" t="s">
        <v>257</v>
      </c>
      <c r="F147" s="131" t="s">
        <v>258</v>
      </c>
    </row>
    <row r="148" spans="1:6" ht="25.5">
      <c r="A148" s="126" t="s">
        <v>259</v>
      </c>
      <c r="B148" s="127" t="s">
        <v>260</v>
      </c>
      <c r="C148" s="135" t="s">
        <v>261</v>
      </c>
      <c r="D148" s="132" t="s">
        <v>262</v>
      </c>
      <c r="E148" s="138" t="s">
        <v>263</v>
      </c>
      <c r="F148" s="131" t="s">
        <v>264</v>
      </c>
    </row>
    <row r="149" spans="1:6" ht="25.5">
      <c r="A149" s="126" t="s">
        <v>265</v>
      </c>
      <c r="B149" s="127" t="s">
        <v>266</v>
      </c>
      <c r="C149" s="135" t="s">
        <v>267</v>
      </c>
      <c r="D149" s="132" t="s">
        <v>268</v>
      </c>
      <c r="E149" s="138" t="s">
        <v>269</v>
      </c>
      <c r="F149" s="131" t="s">
        <v>270</v>
      </c>
    </row>
    <row r="150" spans="1:6" ht="25.5">
      <c r="A150" s="126" t="s">
        <v>271</v>
      </c>
      <c r="B150" s="127" t="s">
        <v>272</v>
      </c>
      <c r="C150" s="135" t="s">
        <v>273</v>
      </c>
      <c r="D150" s="132" t="s">
        <v>274</v>
      </c>
      <c r="E150" s="138" t="s">
        <v>275</v>
      </c>
      <c r="F150" s="131" t="s">
        <v>276</v>
      </c>
    </row>
    <row r="151" spans="1:6" ht="25.5">
      <c r="A151" s="126" t="s">
        <v>277</v>
      </c>
      <c r="B151" s="127" t="s">
        <v>278</v>
      </c>
      <c r="C151" s="135" t="s">
        <v>279</v>
      </c>
      <c r="D151" s="132" t="s">
        <v>280</v>
      </c>
      <c r="E151" s="138" t="s">
        <v>281</v>
      </c>
      <c r="F151" s="131" t="s">
        <v>282</v>
      </c>
    </row>
    <row r="152" spans="1:6" ht="25.5">
      <c r="A152" s="126" t="s">
        <v>283</v>
      </c>
      <c r="B152" s="127" t="s">
        <v>284</v>
      </c>
      <c r="C152" s="135" t="s">
        <v>285</v>
      </c>
      <c r="D152" s="132" t="s">
        <v>286</v>
      </c>
      <c r="E152" s="138" t="s">
        <v>287</v>
      </c>
      <c r="F152" s="131" t="s">
        <v>288</v>
      </c>
    </row>
    <row r="153" spans="1:6" ht="25.5">
      <c r="A153" s="126" t="s">
        <v>289</v>
      </c>
      <c r="B153" s="127" t="s">
        <v>290</v>
      </c>
      <c r="C153" s="135" t="s">
        <v>291</v>
      </c>
      <c r="D153" s="132" t="s">
        <v>292</v>
      </c>
      <c r="E153" s="138" t="s">
        <v>293</v>
      </c>
      <c r="F153" s="131" t="s">
        <v>294</v>
      </c>
    </row>
    <row r="154" spans="1:6" ht="25.5">
      <c r="A154" s="126" t="s">
        <v>295</v>
      </c>
      <c r="B154" s="127" t="s">
        <v>296</v>
      </c>
      <c r="C154" s="135" t="s">
        <v>297</v>
      </c>
      <c r="D154" s="132" t="s">
        <v>298</v>
      </c>
      <c r="E154" s="138" t="s">
        <v>299</v>
      </c>
      <c r="F154" s="131" t="s">
        <v>300</v>
      </c>
    </row>
    <row r="155" spans="1:6" ht="25.5">
      <c r="A155" s="126" t="s">
        <v>301</v>
      </c>
      <c r="B155" s="127" t="s">
        <v>302</v>
      </c>
      <c r="C155" s="135" t="s">
        <v>303</v>
      </c>
      <c r="D155" s="136" t="s">
        <v>304</v>
      </c>
      <c r="E155" s="138" t="s">
        <v>305</v>
      </c>
      <c r="F155" s="131" t="s">
        <v>306</v>
      </c>
    </row>
    <row r="156" spans="1:6" ht="25.5">
      <c r="A156" s="126" t="s">
        <v>307</v>
      </c>
      <c r="B156" s="127" t="s">
        <v>308</v>
      </c>
      <c r="C156" s="135" t="s">
        <v>309</v>
      </c>
      <c r="E156" s="138" t="s">
        <v>310</v>
      </c>
      <c r="F156" s="131" t="s">
        <v>311</v>
      </c>
    </row>
    <row r="157" spans="1:6" ht="25.5">
      <c r="A157" s="126" t="s">
        <v>312</v>
      </c>
      <c r="B157" s="127" t="s">
        <v>313</v>
      </c>
      <c r="C157" s="135" t="s">
        <v>314</v>
      </c>
      <c r="E157" s="138" t="s">
        <v>315</v>
      </c>
      <c r="F157" s="131" t="s">
        <v>316</v>
      </c>
    </row>
    <row r="158" spans="1:6" ht="25.5">
      <c r="A158" s="126" t="s">
        <v>317</v>
      </c>
      <c r="B158" s="127" t="s">
        <v>318</v>
      </c>
      <c r="C158" s="135" t="s">
        <v>319</v>
      </c>
      <c r="E158" s="138" t="s">
        <v>320</v>
      </c>
      <c r="F158" s="131" t="s">
        <v>321</v>
      </c>
    </row>
    <row r="159" spans="1:6" ht="25.5">
      <c r="A159" s="126" t="s">
        <v>322</v>
      </c>
      <c r="B159" s="127" t="s">
        <v>323</v>
      </c>
      <c r="C159" s="135" t="s">
        <v>324</v>
      </c>
      <c r="E159" s="138" t="s">
        <v>325</v>
      </c>
      <c r="F159" s="131" t="s">
        <v>326</v>
      </c>
    </row>
    <row r="160" spans="1:6" ht="25.5">
      <c r="A160" s="126" t="s">
        <v>327</v>
      </c>
      <c r="B160" s="127" t="s">
        <v>328</v>
      </c>
      <c r="C160" s="135" t="s">
        <v>329</v>
      </c>
      <c r="E160" s="138" t="s">
        <v>330</v>
      </c>
      <c r="F160" s="131" t="s">
        <v>331</v>
      </c>
    </row>
    <row r="161" spans="1:6" ht="25.5">
      <c r="A161" s="126" t="s">
        <v>332</v>
      </c>
      <c r="B161" s="127" t="s">
        <v>333</v>
      </c>
      <c r="C161" s="135" t="s">
        <v>334</v>
      </c>
      <c r="E161" s="138" t="s">
        <v>335</v>
      </c>
      <c r="F161" s="131" t="s">
        <v>336</v>
      </c>
    </row>
    <row r="162" spans="1:6" ht="25.5">
      <c r="A162" s="126" t="s">
        <v>337</v>
      </c>
      <c r="B162" s="127" t="s">
        <v>338</v>
      </c>
      <c r="C162" s="135" t="s">
        <v>339</v>
      </c>
      <c r="E162" s="138" t="s">
        <v>340</v>
      </c>
      <c r="F162" s="131" t="s">
        <v>341</v>
      </c>
    </row>
    <row r="163" spans="1:6" ht="25.5">
      <c r="A163" s="126" t="s">
        <v>342</v>
      </c>
      <c r="B163" s="127" t="s">
        <v>343</v>
      </c>
      <c r="C163" s="135" t="s">
        <v>344</v>
      </c>
      <c r="E163" s="138" t="s">
        <v>345</v>
      </c>
      <c r="F163" s="131" t="s">
        <v>346</v>
      </c>
    </row>
    <row r="164" spans="1:6" ht="25.5">
      <c r="A164" s="126" t="s">
        <v>347</v>
      </c>
      <c r="B164" s="127" t="s">
        <v>348</v>
      </c>
      <c r="C164" s="135" t="s">
        <v>349</v>
      </c>
      <c r="E164" s="138" t="s">
        <v>350</v>
      </c>
      <c r="F164" s="131" t="s">
        <v>351</v>
      </c>
    </row>
    <row r="165" spans="1:6" ht="25.5">
      <c r="A165" s="126" t="s">
        <v>352</v>
      </c>
      <c r="B165" s="127" t="s">
        <v>353</v>
      </c>
      <c r="C165" s="135" t="s">
        <v>354</v>
      </c>
      <c r="E165" s="138" t="s">
        <v>355</v>
      </c>
      <c r="F165" s="131" t="s">
        <v>356</v>
      </c>
    </row>
    <row r="166" spans="1:6" ht="25.5">
      <c r="A166" s="126" t="s">
        <v>357</v>
      </c>
      <c r="B166" s="127" t="s">
        <v>358</v>
      </c>
      <c r="C166" s="135" t="s">
        <v>359</v>
      </c>
      <c r="E166" s="138" t="s">
        <v>360</v>
      </c>
      <c r="F166" s="131" t="s">
        <v>361</v>
      </c>
    </row>
    <row r="167" spans="1:6" ht="25.5">
      <c r="A167" s="126" t="s">
        <v>362</v>
      </c>
      <c r="B167" s="127" t="s">
        <v>363</v>
      </c>
      <c r="C167" s="135" t="s">
        <v>364</v>
      </c>
      <c r="E167" s="138" t="s">
        <v>365</v>
      </c>
      <c r="F167" s="131" t="s">
        <v>366</v>
      </c>
    </row>
    <row r="168" spans="1:6" ht="25.5">
      <c r="A168" s="126" t="s">
        <v>367</v>
      </c>
      <c r="B168" s="127" t="s">
        <v>368</v>
      </c>
      <c r="C168" s="135" t="s">
        <v>369</v>
      </c>
      <c r="E168" s="138" t="s">
        <v>370</v>
      </c>
      <c r="F168" s="131" t="s">
        <v>371</v>
      </c>
    </row>
    <row r="169" spans="1:6" ht="25.5">
      <c r="A169" s="126" t="s">
        <v>372</v>
      </c>
      <c r="B169" s="127" t="s">
        <v>373</v>
      </c>
      <c r="C169" s="135" t="s">
        <v>374</v>
      </c>
      <c r="E169" s="138" t="s">
        <v>375</v>
      </c>
      <c r="F169" s="131" t="s">
        <v>376</v>
      </c>
    </row>
    <row r="170" spans="1:6" ht="25.5">
      <c r="A170" s="126" t="s">
        <v>377</v>
      </c>
      <c r="B170" s="127" t="s">
        <v>378</v>
      </c>
      <c r="C170" s="135" t="s">
        <v>379</v>
      </c>
      <c r="E170" s="138" t="s">
        <v>380</v>
      </c>
      <c r="F170" s="131" t="s">
        <v>381</v>
      </c>
    </row>
    <row r="171" spans="1:6" ht="25.5">
      <c r="A171" s="126" t="s">
        <v>382</v>
      </c>
      <c r="B171" s="127" t="s">
        <v>383</v>
      </c>
      <c r="C171" s="135" t="s">
        <v>384</v>
      </c>
      <c r="E171" s="138" t="s">
        <v>385</v>
      </c>
      <c r="F171" s="131" t="s">
        <v>386</v>
      </c>
    </row>
    <row r="172" spans="1:6" ht="25.5">
      <c r="A172" s="126" t="s">
        <v>387</v>
      </c>
      <c r="B172" s="127" t="s">
        <v>388</v>
      </c>
      <c r="C172" s="135" t="s">
        <v>389</v>
      </c>
      <c r="E172" s="138" t="s">
        <v>390</v>
      </c>
      <c r="F172" s="131" t="s">
        <v>391</v>
      </c>
    </row>
    <row r="173" spans="1:6" ht="25.5">
      <c r="A173" s="126" t="s">
        <v>392</v>
      </c>
      <c r="B173" s="127" t="s">
        <v>393</v>
      </c>
      <c r="C173" s="135" t="s">
        <v>394</v>
      </c>
      <c r="E173" s="138" t="s">
        <v>395</v>
      </c>
      <c r="F173" s="131" t="s">
        <v>396</v>
      </c>
    </row>
    <row r="174" spans="1:6" ht="25.5">
      <c r="A174" s="126" t="s">
        <v>397</v>
      </c>
      <c r="B174" s="127" t="s">
        <v>398</v>
      </c>
      <c r="C174" s="135" t="s">
        <v>399</v>
      </c>
      <c r="E174" s="138" t="s">
        <v>400</v>
      </c>
      <c r="F174" s="131" t="s">
        <v>401</v>
      </c>
    </row>
    <row r="175" spans="1:6" ht="25.5">
      <c r="A175" s="126" t="s">
        <v>402</v>
      </c>
      <c r="B175" s="127" t="s">
        <v>403</v>
      </c>
      <c r="C175" s="135" t="s">
        <v>404</v>
      </c>
      <c r="E175" s="138" t="s">
        <v>405</v>
      </c>
      <c r="F175" s="131" t="s">
        <v>406</v>
      </c>
    </row>
    <row r="176" spans="1:6" ht="25.5">
      <c r="A176" s="126" t="s">
        <v>407</v>
      </c>
      <c r="B176" s="127" t="s">
        <v>408</v>
      </c>
      <c r="C176" s="135" t="s">
        <v>409</v>
      </c>
      <c r="E176" s="138" t="s">
        <v>410</v>
      </c>
      <c r="F176" s="131" t="s">
        <v>411</v>
      </c>
    </row>
    <row r="177" spans="1:6" ht="25.5">
      <c r="A177" s="126" t="s">
        <v>412</v>
      </c>
      <c r="B177" s="127" t="s">
        <v>413</v>
      </c>
      <c r="C177" s="135" t="s">
        <v>414</v>
      </c>
      <c r="E177" s="138" t="s">
        <v>415</v>
      </c>
      <c r="F177" s="131" t="s">
        <v>416</v>
      </c>
    </row>
    <row r="178" spans="1:6" ht="25.5">
      <c r="A178" s="126" t="s">
        <v>417</v>
      </c>
      <c r="B178" s="127" t="s">
        <v>418</v>
      </c>
      <c r="C178" s="135" t="s">
        <v>419</v>
      </c>
      <c r="E178" s="138" t="s">
        <v>420</v>
      </c>
      <c r="F178" s="131" t="s">
        <v>421</v>
      </c>
    </row>
    <row r="179" spans="1:6" ht="25.5">
      <c r="A179" s="126" t="s">
        <v>422</v>
      </c>
      <c r="B179" s="127" t="s">
        <v>423</v>
      </c>
      <c r="C179" s="135" t="s">
        <v>424</v>
      </c>
      <c r="E179" s="138" t="s">
        <v>425</v>
      </c>
      <c r="F179" s="131" t="s">
        <v>426</v>
      </c>
    </row>
    <row r="180" spans="1:6" ht="25.5">
      <c r="A180" s="126" t="s">
        <v>427</v>
      </c>
      <c r="B180" s="127" t="s">
        <v>428</v>
      </c>
      <c r="C180" s="135" t="s">
        <v>429</v>
      </c>
      <c r="E180" s="138" t="s">
        <v>430</v>
      </c>
      <c r="F180" s="131" t="s">
        <v>431</v>
      </c>
    </row>
    <row r="181" spans="1:6" ht="25.5">
      <c r="A181" s="126" t="s">
        <v>432</v>
      </c>
      <c r="B181" s="127" t="s">
        <v>433</v>
      </c>
      <c r="C181" s="135" t="s">
        <v>434</v>
      </c>
      <c r="E181" s="138" t="s">
        <v>435</v>
      </c>
      <c r="F181" s="131" t="s">
        <v>436</v>
      </c>
    </row>
    <row r="182" spans="1:6" ht="25.5">
      <c r="A182" s="126" t="s">
        <v>437</v>
      </c>
      <c r="B182" s="127" t="s">
        <v>438</v>
      </c>
      <c r="C182" s="135" t="s">
        <v>439</v>
      </c>
      <c r="E182" s="138" t="s">
        <v>440</v>
      </c>
      <c r="F182" s="131" t="s">
        <v>441</v>
      </c>
    </row>
    <row r="183" spans="1:6" ht="25.5">
      <c r="A183" s="126" t="s">
        <v>442</v>
      </c>
      <c r="B183" s="127" t="s">
        <v>443</v>
      </c>
      <c r="C183" s="135" t="s">
        <v>444</v>
      </c>
      <c r="E183" s="138" t="s">
        <v>445</v>
      </c>
      <c r="F183" s="131" t="s">
        <v>446</v>
      </c>
    </row>
    <row r="184" spans="1:6" ht="25.5">
      <c r="A184" s="133" t="s">
        <v>447</v>
      </c>
      <c r="B184" s="134" t="s">
        <v>448</v>
      </c>
      <c r="C184" s="135" t="s">
        <v>449</v>
      </c>
      <c r="E184" s="138" t="s">
        <v>450</v>
      </c>
      <c r="F184" s="131" t="s">
        <v>451</v>
      </c>
    </row>
    <row r="185" spans="1:6" ht="25.5">
      <c r="A185" s="133" t="s">
        <v>452</v>
      </c>
      <c r="B185" s="134" t="s">
        <v>453</v>
      </c>
      <c r="C185" s="135" t="s">
        <v>454</v>
      </c>
      <c r="E185" s="138" t="s">
        <v>455</v>
      </c>
      <c r="F185" s="131" t="s">
        <v>456</v>
      </c>
    </row>
    <row r="186" spans="1:6" ht="25.5">
      <c r="A186" s="133" t="s">
        <v>457</v>
      </c>
      <c r="B186" s="134" t="s">
        <v>458</v>
      </c>
      <c r="C186" s="135" t="s">
        <v>459</v>
      </c>
      <c r="E186" s="138" t="s">
        <v>460</v>
      </c>
      <c r="F186" s="131" t="s">
        <v>461</v>
      </c>
    </row>
    <row r="187" spans="1:6" ht="25.5">
      <c r="A187" s="133" t="s">
        <v>462</v>
      </c>
      <c r="B187" s="134" t="s">
        <v>463</v>
      </c>
      <c r="C187" s="135" t="s">
        <v>464</v>
      </c>
      <c r="E187" s="138" t="s">
        <v>465</v>
      </c>
      <c r="F187" s="131" t="s">
        <v>466</v>
      </c>
    </row>
    <row r="188" spans="1:6" ht="25.5">
      <c r="A188" s="133" t="s">
        <v>467</v>
      </c>
      <c r="B188" s="134" t="s">
        <v>468</v>
      </c>
      <c r="C188" s="135" t="s">
        <v>469</v>
      </c>
      <c r="E188" s="138" t="s">
        <v>470</v>
      </c>
      <c r="F188" s="131" t="s">
        <v>471</v>
      </c>
    </row>
    <row r="189" spans="1:6" ht="25.5">
      <c r="A189" s="133" t="s">
        <v>472</v>
      </c>
      <c r="B189" s="134" t="s">
        <v>473</v>
      </c>
      <c r="C189" s="135" t="s">
        <v>474</v>
      </c>
      <c r="E189" s="138" t="s">
        <v>475</v>
      </c>
      <c r="F189" s="131" t="s">
        <v>476</v>
      </c>
    </row>
    <row r="190" spans="1:6" ht="25.5">
      <c r="A190" s="133" t="s">
        <v>477</v>
      </c>
      <c r="B190" s="134" t="s">
        <v>478</v>
      </c>
      <c r="C190" s="135" t="s">
        <v>479</v>
      </c>
      <c r="E190" s="138" t="s">
        <v>480</v>
      </c>
      <c r="F190" s="131" t="s">
        <v>481</v>
      </c>
    </row>
    <row r="191" spans="1:6" ht="25.5">
      <c r="A191" s="133" t="s">
        <v>482</v>
      </c>
      <c r="B191" s="134" t="s">
        <v>483</v>
      </c>
      <c r="C191" s="135" t="s">
        <v>484</v>
      </c>
      <c r="E191" s="138" t="s">
        <v>485</v>
      </c>
      <c r="F191" s="131" t="s">
        <v>486</v>
      </c>
    </row>
    <row r="192" spans="1:6" ht="25.5">
      <c r="A192" s="133" t="s">
        <v>487</v>
      </c>
      <c r="B192" s="134" t="s">
        <v>488</v>
      </c>
      <c r="C192" s="135" t="s">
        <v>489</v>
      </c>
      <c r="E192" s="138" t="s">
        <v>490</v>
      </c>
      <c r="F192" s="131" t="s">
        <v>491</v>
      </c>
    </row>
    <row r="193" spans="1:6" ht="25.5">
      <c r="A193" s="133" t="s">
        <v>492</v>
      </c>
      <c r="B193" s="134" t="s">
        <v>493</v>
      </c>
      <c r="C193" s="135" t="s">
        <v>494</v>
      </c>
      <c r="E193" s="138" t="s">
        <v>495</v>
      </c>
      <c r="F193" s="131" t="s">
        <v>496</v>
      </c>
    </row>
    <row r="194" spans="1:6" ht="25.5">
      <c r="A194" s="133" t="s">
        <v>497</v>
      </c>
      <c r="B194" s="134" t="s">
        <v>498</v>
      </c>
      <c r="C194" s="128" t="s">
        <v>499</v>
      </c>
      <c r="E194" s="138" t="s">
        <v>500</v>
      </c>
      <c r="F194" s="131" t="s">
        <v>501</v>
      </c>
    </row>
    <row r="195" spans="1:6" ht="12.75">
      <c r="A195" s="133" t="s">
        <v>502</v>
      </c>
      <c r="B195" s="134" t="s">
        <v>503</v>
      </c>
      <c r="C195" s="128" t="s">
        <v>504</v>
      </c>
      <c r="E195" s="138" t="s">
        <v>505</v>
      </c>
      <c r="F195" s="137" t="s">
        <v>506</v>
      </c>
    </row>
    <row r="196" spans="1:6" ht="12.75">
      <c r="A196" s="133" t="s">
        <v>507</v>
      </c>
      <c r="B196" s="134" t="s">
        <v>508</v>
      </c>
      <c r="C196" s="128" t="s">
        <v>509</v>
      </c>
      <c r="E196" s="138" t="s">
        <v>510</v>
      </c>
      <c r="F196" s="137" t="s">
        <v>511</v>
      </c>
    </row>
    <row r="197" spans="1:6" ht="12.75">
      <c r="A197" s="133" t="s">
        <v>512</v>
      </c>
      <c r="B197" s="134" t="s">
        <v>513</v>
      </c>
      <c r="C197" s="128" t="s">
        <v>514</v>
      </c>
      <c r="E197" s="138" t="s">
        <v>515</v>
      </c>
      <c r="F197" s="137" t="s">
        <v>516</v>
      </c>
    </row>
    <row r="198" spans="2:6" ht="12.75">
      <c r="B198" s="139" t="s">
        <v>517</v>
      </c>
      <c r="C198" s="128" t="s">
        <v>518</v>
      </c>
      <c r="E198" s="138" t="s">
        <v>519</v>
      </c>
      <c r="F198" s="137" t="s">
        <v>520</v>
      </c>
    </row>
    <row r="199" spans="2:6" ht="12.75">
      <c r="B199" s="139" t="s">
        <v>521</v>
      </c>
      <c r="C199" s="128" t="s">
        <v>522</v>
      </c>
      <c r="E199" s="138" t="s">
        <v>523</v>
      </c>
      <c r="F199" s="137" t="s">
        <v>524</v>
      </c>
    </row>
    <row r="200" spans="2:6" ht="12.75">
      <c r="B200" s="139" t="s">
        <v>525</v>
      </c>
      <c r="C200" s="128" t="s">
        <v>526</v>
      </c>
      <c r="F200" s="137" t="s">
        <v>527</v>
      </c>
    </row>
    <row r="201" spans="2:6" ht="12.75">
      <c r="B201" s="139" t="s">
        <v>528</v>
      </c>
      <c r="C201" s="128" t="s">
        <v>529</v>
      </c>
      <c r="F201" s="137" t="s">
        <v>530</v>
      </c>
    </row>
    <row r="202" spans="2:6" ht="12.75">
      <c r="B202" s="139" t="s">
        <v>531</v>
      </c>
      <c r="C202" s="128" t="s">
        <v>532</v>
      </c>
      <c r="F202" s="137" t="s">
        <v>533</v>
      </c>
    </row>
    <row r="203" spans="2:6" ht="12.75">
      <c r="B203" s="139" t="s">
        <v>534</v>
      </c>
      <c r="C203" s="128" t="s">
        <v>535</v>
      </c>
      <c r="F203" s="137" t="s">
        <v>536</v>
      </c>
    </row>
    <row r="204" spans="2:6" ht="12.75">
      <c r="B204" s="139" t="s">
        <v>537</v>
      </c>
      <c r="C204" s="128" t="s">
        <v>538</v>
      </c>
      <c r="F204" s="137" t="s">
        <v>539</v>
      </c>
    </row>
    <row r="205" spans="2:6" ht="12.75">
      <c r="B205" s="139" t="s">
        <v>540</v>
      </c>
      <c r="C205" s="128" t="s">
        <v>541</v>
      </c>
      <c r="F205" s="137" t="s">
        <v>542</v>
      </c>
    </row>
    <row r="206" spans="2:6" ht="12.75">
      <c r="B206" s="139" t="s">
        <v>543</v>
      </c>
      <c r="C206" s="128" t="s">
        <v>544</v>
      </c>
      <c r="F206" s="137" t="s">
        <v>545</v>
      </c>
    </row>
    <row r="207" spans="2:6" ht="12.75">
      <c r="B207" s="139" t="s">
        <v>546</v>
      </c>
      <c r="C207" s="128" t="s">
        <v>547</v>
      </c>
      <c r="F207" s="137" t="s">
        <v>548</v>
      </c>
    </row>
    <row r="208" spans="2:6" ht="12.75">
      <c r="B208" s="139" t="s">
        <v>549</v>
      </c>
      <c r="C208" s="128" t="s">
        <v>550</v>
      </c>
      <c r="F208" s="137" t="s">
        <v>551</v>
      </c>
    </row>
    <row r="209" spans="2:6" ht="12.75">
      <c r="B209" s="139" t="s">
        <v>552</v>
      </c>
      <c r="C209" s="128" t="s">
        <v>553</v>
      </c>
      <c r="F209" s="137" t="s">
        <v>554</v>
      </c>
    </row>
    <row r="210" spans="2:6" ht="12.75">
      <c r="B210" s="139" t="s">
        <v>555</v>
      </c>
      <c r="C210" s="128" t="s">
        <v>556</v>
      </c>
      <c r="F210" s="137" t="s">
        <v>557</v>
      </c>
    </row>
    <row r="211" spans="2:6" ht="12.75">
      <c r="B211" s="139" t="s">
        <v>558</v>
      </c>
      <c r="C211" s="128" t="s">
        <v>559</v>
      </c>
      <c r="F211" s="137" t="s">
        <v>560</v>
      </c>
    </row>
    <row r="212" spans="2:6" ht="12.75">
      <c r="B212" s="139" t="s">
        <v>561</v>
      </c>
      <c r="C212" s="128" t="s">
        <v>562</v>
      </c>
      <c r="F212" s="137" t="s">
        <v>563</v>
      </c>
    </row>
    <row r="213" spans="2:6" ht="12.75">
      <c r="B213" s="139" t="s">
        <v>564</v>
      </c>
      <c r="C213" s="128" t="s">
        <v>565</v>
      </c>
      <c r="F213" s="137" t="s">
        <v>566</v>
      </c>
    </row>
    <row r="214" spans="2:6" ht="12.75">
      <c r="B214" s="139" t="s">
        <v>567</v>
      </c>
      <c r="C214" s="128" t="s">
        <v>568</v>
      </c>
      <c r="F214" s="137" t="s">
        <v>569</v>
      </c>
    </row>
    <row r="215" spans="2:6" ht="12.75">
      <c r="B215" s="139" t="s">
        <v>570</v>
      </c>
      <c r="C215" s="128" t="s">
        <v>571</v>
      </c>
      <c r="F215" s="137" t="s">
        <v>572</v>
      </c>
    </row>
    <row r="216" spans="2:6" ht="12.75">
      <c r="B216" s="139" t="s">
        <v>573</v>
      </c>
      <c r="C216" s="128" t="s">
        <v>0</v>
      </c>
      <c r="F216" s="137" t="s">
        <v>1</v>
      </c>
    </row>
    <row r="217" spans="2:6" ht="12.75">
      <c r="B217" s="139" t="s">
        <v>2</v>
      </c>
      <c r="C217" s="135" t="s">
        <v>3</v>
      </c>
      <c r="F217" s="137" t="s">
        <v>4</v>
      </c>
    </row>
    <row r="218" spans="2:6" ht="12.75">
      <c r="B218" s="139" t="s">
        <v>5</v>
      </c>
      <c r="C218" s="135" t="s">
        <v>6</v>
      </c>
      <c r="F218" s="137" t="s">
        <v>7</v>
      </c>
    </row>
    <row r="219" spans="2:6" ht="12.75">
      <c r="B219" s="139" t="s">
        <v>8</v>
      </c>
      <c r="C219" s="135" t="s">
        <v>9</v>
      </c>
      <c r="F219" s="137" t="s">
        <v>10</v>
      </c>
    </row>
    <row r="220" spans="2:6" ht="12.75">
      <c r="B220" s="139" t="s">
        <v>11</v>
      </c>
      <c r="C220" s="135" t="s">
        <v>12</v>
      </c>
      <c r="F220" s="137" t="s">
        <v>13</v>
      </c>
    </row>
    <row r="221" spans="2:6" ht="12.75">
      <c r="B221" s="139" t="s">
        <v>14</v>
      </c>
      <c r="C221" s="135" t="s">
        <v>15</v>
      </c>
      <c r="F221" s="137" t="s">
        <v>16</v>
      </c>
    </row>
    <row r="222" spans="2:6" ht="12.75">
      <c r="B222" s="139" t="s">
        <v>17</v>
      </c>
      <c r="C222" s="135" t="s">
        <v>18</v>
      </c>
      <c r="F222" s="137" t="s">
        <v>19</v>
      </c>
    </row>
    <row r="223" spans="2:6" ht="12.75">
      <c r="B223" s="139" t="s">
        <v>20</v>
      </c>
      <c r="C223" s="135" t="s">
        <v>21</v>
      </c>
      <c r="F223" s="137" t="s">
        <v>22</v>
      </c>
    </row>
    <row r="224" spans="2:6" ht="12.75">
      <c r="B224" s="139" t="s">
        <v>23</v>
      </c>
      <c r="C224" s="135" t="s">
        <v>24</v>
      </c>
      <c r="F224" s="137" t="s">
        <v>25</v>
      </c>
    </row>
    <row r="225" spans="2:6" ht="12.75">
      <c r="B225" s="139" t="s">
        <v>26</v>
      </c>
      <c r="C225" s="135" t="s">
        <v>27</v>
      </c>
      <c r="F225" s="137" t="s">
        <v>28</v>
      </c>
    </row>
    <row r="226" spans="2:6" ht="12.75">
      <c r="B226" s="139" t="s">
        <v>29</v>
      </c>
      <c r="C226" s="135" t="s">
        <v>30</v>
      </c>
      <c r="F226" s="137" t="s">
        <v>31</v>
      </c>
    </row>
    <row r="227" spans="2:6" ht="12.75">
      <c r="B227" s="139" t="s">
        <v>32</v>
      </c>
      <c r="C227" s="135" t="s">
        <v>33</v>
      </c>
      <c r="F227" s="137" t="s">
        <v>34</v>
      </c>
    </row>
    <row r="228" spans="2:3" ht="12.75">
      <c r="B228" s="139" t="s">
        <v>35</v>
      </c>
      <c r="C228" s="135" t="s">
        <v>36</v>
      </c>
    </row>
    <row r="229" spans="2:3" ht="12.75">
      <c r="B229" s="139" t="s">
        <v>37</v>
      </c>
      <c r="C229" s="135" t="s">
        <v>38</v>
      </c>
    </row>
    <row r="230" spans="2:3" ht="12.75">
      <c r="B230" s="139" t="s">
        <v>39</v>
      </c>
      <c r="C230" s="128" t="s">
        <v>40</v>
      </c>
    </row>
    <row r="231" spans="2:3" ht="12.75">
      <c r="B231" s="139" t="s">
        <v>41</v>
      </c>
      <c r="C231" s="140" t="s">
        <v>42</v>
      </c>
    </row>
    <row r="232" spans="2:3" ht="12.75">
      <c r="B232" s="139" t="s">
        <v>43</v>
      </c>
      <c r="C232" s="128" t="s">
        <v>44</v>
      </c>
    </row>
    <row r="233" spans="2:3" ht="12.75">
      <c r="B233" s="139" t="s">
        <v>45</v>
      </c>
      <c r="C233" s="128" t="s">
        <v>46</v>
      </c>
    </row>
    <row r="234" spans="2:3" ht="12.75">
      <c r="B234" s="139" t="s">
        <v>47</v>
      </c>
      <c r="C234" s="128" t="s">
        <v>48</v>
      </c>
    </row>
    <row r="235" spans="2:3" ht="12.75">
      <c r="B235" s="139" t="s">
        <v>49</v>
      </c>
      <c r="C235" s="128" t="s">
        <v>50</v>
      </c>
    </row>
    <row r="236" ht="12.75">
      <c r="C236" s="128" t="s">
        <v>51</v>
      </c>
    </row>
    <row r="237" ht="12.75">
      <c r="C237" s="128" t="s">
        <v>52</v>
      </c>
    </row>
    <row r="238" ht="12.75">
      <c r="C238" s="128" t="s">
        <v>53</v>
      </c>
    </row>
    <row r="239" ht="12.75">
      <c r="C239" s="128" t="s">
        <v>54</v>
      </c>
    </row>
    <row r="240" ht="12.75">
      <c r="C240" s="128" t="s">
        <v>55</v>
      </c>
    </row>
    <row r="241" ht="12.75">
      <c r="C241" s="128" t="s">
        <v>56</v>
      </c>
    </row>
    <row r="242" ht="12.75">
      <c r="C242" s="128" t="s">
        <v>57</v>
      </c>
    </row>
    <row r="243" ht="12.75">
      <c r="C243" s="128" t="s">
        <v>58</v>
      </c>
    </row>
    <row r="244" ht="12.75">
      <c r="C244" s="128" t="s">
        <v>59</v>
      </c>
    </row>
    <row r="245" ht="12.75">
      <c r="C245" s="128" t="s">
        <v>60</v>
      </c>
    </row>
    <row r="246" ht="12.75">
      <c r="C246" s="128" t="s">
        <v>61</v>
      </c>
    </row>
    <row r="247" ht="12.75">
      <c r="C247" s="128" t="s">
        <v>62</v>
      </c>
    </row>
    <row r="248" ht="12.75">
      <c r="C248" s="128" t="s">
        <v>63</v>
      </c>
    </row>
    <row r="249" ht="12.75">
      <c r="C249" s="128" t="s">
        <v>64</v>
      </c>
    </row>
    <row r="250" ht="12.75">
      <c r="C250" s="128" t="s">
        <v>65</v>
      </c>
    </row>
    <row r="251" ht="12.75">
      <c r="C251" s="128" t="s">
        <v>66</v>
      </c>
    </row>
    <row r="252" ht="12.75">
      <c r="C252" s="128" t="s">
        <v>67</v>
      </c>
    </row>
    <row r="253" ht="12.75">
      <c r="C253" s="128" t="s">
        <v>68</v>
      </c>
    </row>
    <row r="254" ht="12.75">
      <c r="C254" s="128" t="s">
        <v>69</v>
      </c>
    </row>
    <row r="255" ht="12.75">
      <c r="C255" s="128" t="s">
        <v>70</v>
      </c>
    </row>
    <row r="256" ht="12.75">
      <c r="C256" s="128" t="s">
        <v>71</v>
      </c>
    </row>
    <row r="257" ht="12.75">
      <c r="C257" s="128" t="s">
        <v>72</v>
      </c>
    </row>
    <row r="258" ht="12.75">
      <c r="C258" s="128" t="s">
        <v>73</v>
      </c>
    </row>
    <row r="259" ht="12.75">
      <c r="C259" s="128" t="s">
        <v>74</v>
      </c>
    </row>
    <row r="260" ht="12.75">
      <c r="C260" s="128" t="s">
        <v>75</v>
      </c>
    </row>
    <row r="261" ht="12.75">
      <c r="C261" s="128" t="s">
        <v>76</v>
      </c>
    </row>
    <row r="262" ht="12.75">
      <c r="C262" s="128" t="s">
        <v>77</v>
      </c>
    </row>
    <row r="263" ht="12.75">
      <c r="C263" s="128" t="s">
        <v>78</v>
      </c>
    </row>
    <row r="264" ht="12.75">
      <c r="C264" s="128" t="s">
        <v>79</v>
      </c>
    </row>
    <row r="265" ht="12.75">
      <c r="C265" s="128" t="s">
        <v>80</v>
      </c>
    </row>
    <row r="266" ht="12.75">
      <c r="C266" s="128" t="s">
        <v>81</v>
      </c>
    </row>
    <row r="267" ht="12.75">
      <c r="C267" s="135" t="s">
        <v>82</v>
      </c>
    </row>
    <row r="268" ht="12.75">
      <c r="C268" s="135" t="s">
        <v>83</v>
      </c>
    </row>
    <row r="269" ht="12.75">
      <c r="C269" s="135" t="s">
        <v>84</v>
      </c>
    </row>
    <row r="270" ht="12.75">
      <c r="C270" s="135" t="s">
        <v>85</v>
      </c>
    </row>
    <row r="271" ht="12.75">
      <c r="C271" s="135" t="s">
        <v>86</v>
      </c>
    </row>
    <row r="272" ht="12.75">
      <c r="C272" s="135" t="s">
        <v>87</v>
      </c>
    </row>
    <row r="273" ht="12.75">
      <c r="C273" s="135" t="s">
        <v>88</v>
      </c>
    </row>
    <row r="274" ht="12.75">
      <c r="C274" s="135" t="s">
        <v>89</v>
      </c>
    </row>
    <row r="275" ht="12.75">
      <c r="C275" s="135" t="s">
        <v>90</v>
      </c>
    </row>
    <row r="276" ht="12.75">
      <c r="C276" s="135" t="s">
        <v>91</v>
      </c>
    </row>
    <row r="277" ht="12.75">
      <c r="C277" s="135" t="s">
        <v>92</v>
      </c>
    </row>
    <row r="278" ht="12.75">
      <c r="C278" s="135" t="s">
        <v>93</v>
      </c>
    </row>
    <row r="279" ht="12.75">
      <c r="C279" s="135" t="s">
        <v>94</v>
      </c>
    </row>
    <row r="280" ht="12.75">
      <c r="C280" s="135" t="s">
        <v>95</v>
      </c>
    </row>
    <row r="281" ht="12.75">
      <c r="C281" s="135" t="s">
        <v>96</v>
      </c>
    </row>
    <row r="282" ht="12.75">
      <c r="C282" s="135" t="s">
        <v>97</v>
      </c>
    </row>
    <row r="283" ht="12.75">
      <c r="C283" s="135" t="s">
        <v>98</v>
      </c>
    </row>
    <row r="284" ht="12.75">
      <c r="C284" s="135" t="s">
        <v>99</v>
      </c>
    </row>
    <row r="285" ht="12.75">
      <c r="C285" s="135" t="s">
        <v>100</v>
      </c>
    </row>
    <row r="286" ht="12.75">
      <c r="C286" s="128" t="s">
        <v>1189</v>
      </c>
    </row>
  </sheetData>
  <sheetProtection password="CCF5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3"/>
  <sheetViews>
    <sheetView zoomScalePageLayoutView="0" workbookViewId="0" topLeftCell="A116">
      <selection activeCell="A150" sqref="A150"/>
    </sheetView>
  </sheetViews>
  <sheetFormatPr defaultColWidth="80.28125" defaultRowHeight="12.75"/>
  <cols>
    <col min="1" max="2" width="80.28125" style="115" customWidth="1"/>
    <col min="3" max="4" width="40.7109375" style="115" customWidth="1"/>
    <col min="5" max="5" width="37.140625" style="115" customWidth="1"/>
    <col min="6" max="6" width="40.7109375" style="115" customWidth="1"/>
    <col min="7" max="7" width="15.57421875" style="115" customWidth="1"/>
    <col min="8" max="8" width="22.7109375" style="115" customWidth="1"/>
    <col min="9" max="9" width="18.140625" style="115" customWidth="1"/>
    <col min="10" max="21" width="30.7109375" style="115" customWidth="1"/>
    <col min="22" max="16384" width="80.28125" style="115" customWidth="1"/>
  </cols>
  <sheetData>
    <row r="2" spans="2:3" ht="12.75">
      <c r="B2" s="116" t="s">
        <v>1064</v>
      </c>
      <c r="C2" s="115" t="s">
        <v>1095</v>
      </c>
    </row>
    <row r="3" spans="1:3" ht="12.75">
      <c r="A3" s="115" t="s">
        <v>1042</v>
      </c>
      <c r="B3" s="116" t="s">
        <v>1065</v>
      </c>
      <c r="C3" s="115" t="s">
        <v>1096</v>
      </c>
    </row>
    <row r="4" spans="1:3" ht="12.75">
      <c r="A4" s="115" t="s">
        <v>1043</v>
      </c>
      <c r="B4" s="116" t="s">
        <v>1066</v>
      </c>
      <c r="C4" s="115" t="s">
        <v>105</v>
      </c>
    </row>
    <row r="5" spans="1:3" ht="12.75">
      <c r="A5" s="115" t="s">
        <v>1044</v>
      </c>
      <c r="B5" s="116" t="s">
        <v>1067</v>
      </c>
      <c r="C5" s="115" t="s">
        <v>1097</v>
      </c>
    </row>
    <row r="6" spans="1:3" ht="12.75">
      <c r="A6" s="115" t="s">
        <v>1045</v>
      </c>
      <c r="B6" s="116" t="s">
        <v>1068</v>
      </c>
      <c r="C6" s="115" t="s">
        <v>1098</v>
      </c>
    </row>
    <row r="7" spans="1:3" ht="12.75">
      <c r="A7" s="115" t="s">
        <v>1046</v>
      </c>
      <c r="B7" s="116" t="s">
        <v>1069</v>
      </c>
      <c r="C7" s="115" t="s">
        <v>1099</v>
      </c>
    </row>
    <row r="8" spans="1:2" ht="12.75">
      <c r="A8" s="115" t="s">
        <v>1047</v>
      </c>
      <c r="B8" s="116" t="s">
        <v>1070</v>
      </c>
    </row>
    <row r="9" spans="1:2" ht="12.75">
      <c r="A9" s="115" t="s">
        <v>1048</v>
      </c>
      <c r="B9" s="116" t="s">
        <v>1071</v>
      </c>
    </row>
    <row r="10" spans="1:3" ht="12.75">
      <c r="A10" s="115" t="s">
        <v>1049</v>
      </c>
      <c r="B10" s="116" t="s">
        <v>1072</v>
      </c>
      <c r="C10" s="115" t="s">
        <v>106</v>
      </c>
    </row>
    <row r="11" spans="1:3" ht="12.75">
      <c r="A11" s="115" t="s">
        <v>1050</v>
      </c>
      <c r="B11" s="116" t="s">
        <v>1073</v>
      </c>
      <c r="C11" s="115" t="s">
        <v>107</v>
      </c>
    </row>
    <row r="12" spans="1:2" ht="12.75">
      <c r="A12" s="115" t="s">
        <v>1051</v>
      </c>
      <c r="B12" s="116" t="s">
        <v>1074</v>
      </c>
    </row>
    <row r="13" spans="1:3" ht="12.75">
      <c r="A13" s="115" t="s">
        <v>1052</v>
      </c>
      <c r="B13" s="116" t="s">
        <v>1075</v>
      </c>
      <c r="C13" s="115" t="s">
        <v>1100</v>
      </c>
    </row>
    <row r="14" spans="1:3" ht="12.75">
      <c r="A14" s="115" t="s">
        <v>1053</v>
      </c>
      <c r="B14" s="116" t="s">
        <v>1076</v>
      </c>
      <c r="C14" s="115" t="s">
        <v>1101</v>
      </c>
    </row>
    <row r="15" spans="1:2" ht="12.75">
      <c r="A15" s="115" t="s">
        <v>1054</v>
      </c>
      <c r="B15" s="116" t="s">
        <v>1077</v>
      </c>
    </row>
    <row r="16" spans="1:2" ht="12.75">
      <c r="A16" s="115" t="s">
        <v>1055</v>
      </c>
      <c r="B16" s="116" t="s">
        <v>1078</v>
      </c>
    </row>
    <row r="17" spans="1:3" ht="12.75">
      <c r="A17" s="115" t="s">
        <v>1056</v>
      </c>
      <c r="B17" s="116" t="s">
        <v>1079</v>
      </c>
      <c r="C17" s="115" t="s">
        <v>108</v>
      </c>
    </row>
    <row r="18" spans="1:9" ht="12.75">
      <c r="A18" s="115" t="s">
        <v>1057</v>
      </c>
      <c r="B18" s="116" t="s">
        <v>1080</v>
      </c>
      <c r="C18" s="118" t="s">
        <v>109</v>
      </c>
      <c r="D18" s="119">
        <f>'OBRAZAC C'!B25</f>
        <v>1</v>
      </c>
      <c r="E18" s="219" t="str">
        <f>'OBRAZAC C'!$C$25</f>
        <v>OŠ, Međimurska županija, OSNOVNA ŠKOLA PETAR ZRINSKI ŠENKOVEC, Čakovec</v>
      </c>
      <c r="F18" s="220"/>
      <c r="G18" s="120" t="str">
        <f>'OBRAZAC C'!$E$25</f>
        <v>EKO TIGRIĆI</v>
      </c>
      <c r="H18" s="221" t="str">
        <f>'OBRAZAC C'!$F$25</f>
        <v>ČAKOVEC</v>
      </c>
      <c r="I18" s="222"/>
    </row>
    <row r="19" spans="1:9" ht="12.75">
      <c r="A19" s="115" t="s">
        <v>1058</v>
      </c>
      <c r="B19" s="116" t="s">
        <v>1081</v>
      </c>
      <c r="C19" s="118" t="s">
        <v>110</v>
      </c>
      <c r="D19" s="119">
        <f>'OBRAZAC C'!B26</f>
        <v>2</v>
      </c>
      <c r="E19" s="219" t="str">
        <f>'OBRAZAC C'!$C$26</f>
        <v>OŠ, Varaždinska županija, Osnovna škola Sračinec, Sračinec</v>
      </c>
      <c r="F19" s="220"/>
      <c r="G19" s="120" t="str">
        <f>'OBRAZAC C'!$E$26</f>
        <v>ŠŠD OŠ SRAČINEC</v>
      </c>
      <c r="H19" s="221" t="str">
        <f>'OBRAZAC C'!$F$26</f>
        <v>SRAČINEC</v>
      </c>
      <c r="I19" s="222"/>
    </row>
    <row r="20" spans="1:9" ht="12.75">
      <c r="A20" s="115" t="s">
        <v>1059</v>
      </c>
      <c r="B20" s="116" t="s">
        <v>1082</v>
      </c>
      <c r="C20" s="118" t="s">
        <v>111</v>
      </c>
      <c r="D20" s="119">
        <f>'OBRAZAC C'!B27</f>
        <v>1</v>
      </c>
      <c r="E20" s="219">
        <f>'OBRAZAC C'!$C$27</f>
        <v>0</v>
      </c>
      <c r="F20" s="220"/>
      <c r="G20" s="120">
        <f>'OBRAZAC C'!$E$27</f>
        <v>0</v>
      </c>
      <c r="H20" s="221">
        <f>'OBRAZAC C'!$F$27</f>
        <v>0</v>
      </c>
      <c r="I20" s="222"/>
    </row>
    <row r="21" spans="1:9" ht="12.75">
      <c r="A21" s="115" t="s">
        <v>1060</v>
      </c>
      <c r="B21" s="116" t="s">
        <v>1159</v>
      </c>
      <c r="C21" s="118" t="s">
        <v>112</v>
      </c>
      <c r="D21" s="119">
        <f>'OBRAZAC C'!B28</f>
        <v>1</v>
      </c>
      <c r="E21" s="219">
        <f>'OBRAZAC C'!$C$28</f>
        <v>0</v>
      </c>
      <c r="F21" s="220"/>
      <c r="G21" s="120">
        <f>'OBRAZAC C'!$E$28</f>
        <v>0</v>
      </c>
      <c r="H21" s="221">
        <f>'OBRAZAC C'!$F$28</f>
        <v>0</v>
      </c>
      <c r="I21" s="222"/>
    </row>
    <row r="22" spans="1:3" ht="12.75">
      <c r="A22" s="115" t="s">
        <v>1061</v>
      </c>
      <c r="B22" s="116" t="s">
        <v>1083</v>
      </c>
      <c r="C22" s="118" t="s">
        <v>113</v>
      </c>
    </row>
    <row r="23" spans="1:9" ht="12.75">
      <c r="A23" s="115" t="s">
        <v>1062</v>
      </c>
      <c r="B23" s="116" t="s">
        <v>1084</v>
      </c>
      <c r="C23" s="118" t="s">
        <v>114</v>
      </c>
      <c r="D23" s="121">
        <f aca="true" t="shared" si="0" ref="D23:E26">D18</f>
        <v>1</v>
      </c>
      <c r="E23" s="121" t="str">
        <f t="shared" si="0"/>
        <v>OŠ, Međimurska županija, OSNOVNA ŠKOLA PETAR ZRINSKI ŠENKOVEC, Čakovec</v>
      </c>
      <c r="F23" s="121"/>
      <c r="G23" s="121" t="str">
        <f aca="true" t="shared" si="1" ref="G23:H26">G18</f>
        <v>EKO TIGRIĆI</v>
      </c>
      <c r="H23" s="121" t="str">
        <f t="shared" si="1"/>
        <v>ČAKOVEC</v>
      </c>
      <c r="I23" s="121"/>
    </row>
    <row r="24" spans="2:9" ht="12.75">
      <c r="B24" s="116" t="s">
        <v>1085</v>
      </c>
      <c r="C24" s="122" t="s">
        <v>115</v>
      </c>
      <c r="D24" s="121">
        <f t="shared" si="0"/>
        <v>2</v>
      </c>
      <c r="E24" s="121" t="str">
        <f t="shared" si="0"/>
        <v>OŠ, Varaždinska županija, Osnovna škola Sračinec, Sračinec</v>
      </c>
      <c r="F24" s="121"/>
      <c r="G24" s="121" t="str">
        <f t="shared" si="1"/>
        <v>ŠŠD OŠ SRAČINEC</v>
      </c>
      <c r="H24" s="121" t="str">
        <f t="shared" si="1"/>
        <v>SRAČINEC</v>
      </c>
      <c r="I24" s="121"/>
    </row>
    <row r="25" spans="2:9" ht="12.75">
      <c r="B25" s="116" t="s">
        <v>1086</v>
      </c>
      <c r="C25" s="122" t="s">
        <v>116</v>
      </c>
      <c r="D25" s="121">
        <f t="shared" si="0"/>
        <v>1</v>
      </c>
      <c r="E25" s="121">
        <f t="shared" si="0"/>
        <v>0</v>
      </c>
      <c r="F25" s="121"/>
      <c r="G25" s="121">
        <f t="shared" si="1"/>
        <v>0</v>
      </c>
      <c r="H25" s="121">
        <f t="shared" si="1"/>
        <v>0</v>
      </c>
      <c r="I25" s="121"/>
    </row>
    <row r="26" spans="2:9" ht="12.75">
      <c r="B26" s="116" t="s">
        <v>1087</v>
      </c>
      <c r="D26" s="121">
        <f t="shared" si="0"/>
        <v>1</v>
      </c>
      <c r="E26" s="121">
        <f t="shared" si="0"/>
        <v>0</v>
      </c>
      <c r="F26" s="121"/>
      <c r="G26" s="121">
        <f t="shared" si="1"/>
        <v>0</v>
      </c>
      <c r="H26" s="121">
        <f t="shared" si="1"/>
        <v>0</v>
      </c>
      <c r="I26" s="121"/>
    </row>
    <row r="27" spans="1:2" ht="12.75">
      <c r="A27" s="115" t="s">
        <v>117</v>
      </c>
      <c r="B27" s="116" t="s">
        <v>1088</v>
      </c>
    </row>
    <row r="28" spans="1:3" ht="12.75">
      <c r="A28" s="115" t="s">
        <v>118</v>
      </c>
      <c r="B28" s="116" t="s">
        <v>1089</v>
      </c>
      <c r="C28" s="115" t="s">
        <v>119</v>
      </c>
    </row>
    <row r="29" spans="1:3" ht="12.75">
      <c r="A29" s="115" t="s">
        <v>120</v>
      </c>
      <c r="B29" s="116" t="s">
        <v>1090</v>
      </c>
      <c r="C29" s="115" t="s">
        <v>121</v>
      </c>
    </row>
    <row r="30" spans="1:3" ht="12.75">
      <c r="A30" s="115" t="s">
        <v>122</v>
      </c>
      <c r="B30" s="116" t="s">
        <v>1091</v>
      </c>
      <c r="C30" s="115" t="s">
        <v>123</v>
      </c>
    </row>
    <row r="31" spans="1:4" ht="12.75">
      <c r="A31" s="115" t="s">
        <v>124</v>
      </c>
      <c r="B31" s="116" t="s">
        <v>1092</v>
      </c>
      <c r="D31" s="115" t="str">
        <f>VLOOKUP(1,juka,5,FALSE)</f>
        <v>ČAKOVEC</v>
      </c>
    </row>
    <row r="32" spans="1:4" ht="12.75">
      <c r="A32" s="115" t="s">
        <v>125</v>
      </c>
      <c r="B32" s="115" t="s">
        <v>1093</v>
      </c>
      <c r="D32" s="115" t="str">
        <f>VLOOKUP(2,juka,5,FALSE)</f>
        <v>SRAČINEC</v>
      </c>
    </row>
    <row r="33" spans="1:4" ht="12.75">
      <c r="A33" s="115" t="s">
        <v>126</v>
      </c>
      <c r="B33" s="115" t="s">
        <v>1094</v>
      </c>
      <c r="D33" s="115" t="e">
        <f>VLOOKUP(3,juka,5,FALSE)</f>
        <v>#N/A</v>
      </c>
    </row>
    <row r="34" spans="1:4" ht="12.75">
      <c r="A34" s="115" t="s">
        <v>127</v>
      </c>
      <c r="B34" s="115" t="s">
        <v>1171</v>
      </c>
      <c r="D34" s="115" t="e">
        <f>VLOOKUP(4,juka,5,FALSE)</f>
        <v>#N/A</v>
      </c>
    </row>
    <row r="35" spans="1:2" ht="12.75">
      <c r="A35" s="115" t="s">
        <v>128</v>
      </c>
      <c r="B35" s="115" t="s">
        <v>1172</v>
      </c>
    </row>
    <row r="36" spans="1:3" ht="12.75">
      <c r="A36" s="115" t="s">
        <v>129</v>
      </c>
      <c r="B36" s="115" t="s">
        <v>1173</v>
      </c>
      <c r="C36" s="115" t="s">
        <v>1100</v>
      </c>
    </row>
    <row r="37" spans="1:8" ht="12.75">
      <c r="A37" s="115" t="s">
        <v>130</v>
      </c>
      <c r="B37" s="115" t="s">
        <v>1174</v>
      </c>
      <c r="C37" s="115" t="s">
        <v>1101</v>
      </c>
      <c r="D37" s="121"/>
      <c r="E37" s="121"/>
      <c r="F37" s="121"/>
      <c r="G37" s="121"/>
      <c r="H37" s="121"/>
    </row>
    <row r="38" spans="1:8" ht="12.75">
      <c r="A38" s="115" t="s">
        <v>131</v>
      </c>
      <c r="D38" s="121"/>
      <c r="E38" s="121"/>
      <c r="F38" s="121"/>
      <c r="G38" s="121"/>
      <c r="H38" s="121"/>
    </row>
    <row r="39" spans="1:8" ht="12.75">
      <c r="A39" s="115" t="s">
        <v>132</v>
      </c>
      <c r="D39" s="121"/>
      <c r="E39" s="121"/>
      <c r="F39" s="121"/>
      <c r="G39" s="121"/>
      <c r="H39" s="121"/>
    </row>
    <row r="40" spans="1:8" ht="12.75">
      <c r="A40" s="115" t="s">
        <v>133</v>
      </c>
      <c r="D40" s="121">
        <f aca="true" t="shared" si="2" ref="D40:H43">D23</f>
        <v>1</v>
      </c>
      <c r="E40" s="121" t="str">
        <f t="shared" si="2"/>
        <v>OŠ, Međimurska županija, OSNOVNA ŠKOLA PETAR ZRINSKI ŠENKOVEC, Čakovec</v>
      </c>
      <c r="F40" s="121">
        <f t="shared" si="2"/>
        <v>0</v>
      </c>
      <c r="G40" s="121" t="str">
        <f t="shared" si="2"/>
        <v>EKO TIGRIĆI</v>
      </c>
      <c r="H40" s="121" t="str">
        <f t="shared" si="2"/>
        <v>ČAKOVEC</v>
      </c>
    </row>
    <row r="41" spans="1:8" ht="12.75">
      <c r="A41" s="115" t="s">
        <v>134</v>
      </c>
      <c r="D41" s="121">
        <f t="shared" si="2"/>
        <v>2</v>
      </c>
      <c r="E41" s="121" t="str">
        <f t="shared" si="2"/>
        <v>OŠ, Varaždinska županija, Osnovna škola Sračinec, Sračinec</v>
      </c>
      <c r="F41" s="121">
        <f t="shared" si="2"/>
        <v>0</v>
      </c>
      <c r="G41" s="121" t="str">
        <f t="shared" si="2"/>
        <v>ŠŠD OŠ SRAČINEC</v>
      </c>
      <c r="H41" s="121" t="str">
        <f t="shared" si="2"/>
        <v>SRAČINEC</v>
      </c>
    </row>
    <row r="42" spans="1:8" ht="12.75">
      <c r="A42" s="115" t="s">
        <v>135</v>
      </c>
      <c r="D42" s="121">
        <f t="shared" si="2"/>
        <v>1</v>
      </c>
      <c r="E42" s="121">
        <f t="shared" si="2"/>
        <v>0</v>
      </c>
      <c r="F42" s="121">
        <f t="shared" si="2"/>
        <v>0</v>
      </c>
      <c r="G42" s="121">
        <f t="shared" si="2"/>
        <v>0</v>
      </c>
      <c r="H42" s="121">
        <f t="shared" si="2"/>
        <v>0</v>
      </c>
    </row>
    <row r="43" spans="1:8" ht="12.75">
      <c r="A43" s="115" t="s">
        <v>136</v>
      </c>
      <c r="D43" s="121">
        <f t="shared" si="2"/>
        <v>1</v>
      </c>
      <c r="E43" s="121">
        <f t="shared" si="2"/>
        <v>0</v>
      </c>
      <c r="F43" s="121">
        <f t="shared" si="2"/>
        <v>0</v>
      </c>
      <c r="G43" s="121">
        <f t="shared" si="2"/>
        <v>0</v>
      </c>
      <c r="H43" s="121">
        <f t="shared" si="2"/>
        <v>0</v>
      </c>
    </row>
    <row r="44" ht="12.75">
      <c r="A44" s="115" t="s">
        <v>137</v>
      </c>
    </row>
    <row r="45" ht="12.75">
      <c r="A45" s="115" t="s">
        <v>138</v>
      </c>
    </row>
    <row r="46" ht="12.75">
      <c r="A46" s="115" t="s">
        <v>139</v>
      </c>
    </row>
    <row r="47" ht="12.75">
      <c r="A47" s="115" t="s">
        <v>1063</v>
      </c>
    </row>
    <row r="49" spans="4:8" ht="12.75">
      <c r="D49" s="123">
        <f>'[7]OBRAZAC C'!C25</f>
        <v>0</v>
      </c>
      <c r="E49" s="123">
        <f>'[7]OBRAZAC C'!E25</f>
        <v>0</v>
      </c>
      <c r="F49" s="123">
        <f>'[7]OBRAZAC C'!F25</f>
        <v>0</v>
      </c>
      <c r="H49" s="123"/>
    </row>
    <row r="50" spans="4:8" ht="12.75">
      <c r="D50" s="123">
        <f>'[7]OBRAZAC C'!C26</f>
        <v>0</v>
      </c>
      <c r="E50" s="123">
        <f>'[7]OBRAZAC C'!E26</f>
        <v>0</v>
      </c>
      <c r="F50" s="123">
        <f>'[7]OBRAZAC C'!F26</f>
        <v>0</v>
      </c>
      <c r="H50" s="123"/>
    </row>
    <row r="51" spans="4:8" ht="12.75">
      <c r="D51" s="123">
        <f>'[7]OBRAZAC C'!C27</f>
        <v>0</v>
      </c>
      <c r="E51" s="123">
        <f>'[7]OBRAZAC C'!E27</f>
        <v>0</v>
      </c>
      <c r="F51" s="123">
        <f>'[7]OBRAZAC C'!F27</f>
        <v>0</v>
      </c>
      <c r="H51" s="123"/>
    </row>
    <row r="52" spans="4:8" ht="12.75">
      <c r="D52" s="123">
        <f>'[7]OBRAZAC C'!C28</f>
        <v>0</v>
      </c>
      <c r="E52" s="123">
        <f>'[7]OBRAZAC C'!E28</f>
        <v>0</v>
      </c>
      <c r="F52" s="123">
        <f>'[7]OBRAZAC C'!F28</f>
        <v>0</v>
      </c>
      <c r="H52" s="123"/>
    </row>
    <row r="56" spans="1:2" ht="12.75">
      <c r="A56" s="115" t="s">
        <v>1042</v>
      </c>
      <c r="B56" s="115" t="s">
        <v>1098</v>
      </c>
    </row>
    <row r="57" spans="1:2" ht="12.75">
      <c r="A57" s="115" t="s">
        <v>1043</v>
      </c>
      <c r="B57" s="115" t="s">
        <v>1098</v>
      </c>
    </row>
    <row r="58" spans="1:2" ht="12.75">
      <c r="A58" s="115" t="s">
        <v>1044</v>
      </c>
      <c r="B58" s="115" t="s">
        <v>1098</v>
      </c>
    </row>
    <row r="59" spans="1:2" ht="12.75">
      <c r="A59" s="115" t="s">
        <v>1045</v>
      </c>
      <c r="B59" s="115" t="s">
        <v>1097</v>
      </c>
    </row>
    <row r="60" spans="1:2" ht="12.75">
      <c r="A60" s="115" t="s">
        <v>1046</v>
      </c>
      <c r="B60" s="115" t="s">
        <v>1095</v>
      </c>
    </row>
    <row r="61" spans="1:2" ht="12.75">
      <c r="A61" s="115" t="s">
        <v>1047</v>
      </c>
      <c r="B61" s="115" t="s">
        <v>1095</v>
      </c>
    </row>
    <row r="62" spans="1:2" ht="12.75">
      <c r="A62" s="115" t="s">
        <v>1048</v>
      </c>
      <c r="B62" s="115" t="s">
        <v>1098</v>
      </c>
    </row>
    <row r="63" spans="1:2" ht="12.75">
      <c r="A63" s="115" t="s">
        <v>1049</v>
      </c>
      <c r="B63" s="115" t="s">
        <v>1097</v>
      </c>
    </row>
    <row r="64" spans="1:2" ht="12.75">
      <c r="A64" s="115" t="s">
        <v>1050</v>
      </c>
      <c r="B64" s="115" t="s">
        <v>1097</v>
      </c>
    </row>
    <row r="65" spans="1:2" ht="12.75">
      <c r="A65" s="115" t="s">
        <v>1051</v>
      </c>
      <c r="B65" s="115" t="s">
        <v>1095</v>
      </c>
    </row>
    <row r="66" spans="1:2" ht="12.75">
      <c r="A66" s="115" t="s">
        <v>1052</v>
      </c>
      <c r="B66" s="115" t="s">
        <v>105</v>
      </c>
    </row>
    <row r="67" spans="1:2" ht="12.75">
      <c r="A67" s="115" t="s">
        <v>1053</v>
      </c>
      <c r="B67" s="115" t="s">
        <v>105</v>
      </c>
    </row>
    <row r="68" spans="1:2" ht="12.75">
      <c r="A68" s="115" t="s">
        <v>1054</v>
      </c>
      <c r="B68" s="115" t="s">
        <v>1096</v>
      </c>
    </row>
    <row r="69" spans="1:2" ht="12.75">
      <c r="A69" s="115" t="s">
        <v>1055</v>
      </c>
      <c r="B69" s="115" t="s">
        <v>105</v>
      </c>
    </row>
    <row r="70" spans="1:2" ht="12.75">
      <c r="A70" s="115" t="s">
        <v>1056</v>
      </c>
      <c r="B70" s="115" t="s">
        <v>1096</v>
      </c>
    </row>
    <row r="71" spans="1:2" ht="12.75">
      <c r="A71" s="115" t="s">
        <v>1057</v>
      </c>
      <c r="B71" s="115" t="s">
        <v>105</v>
      </c>
    </row>
    <row r="72" spans="1:7" ht="12.75">
      <c r="A72" s="115" t="s">
        <v>1058</v>
      </c>
      <c r="B72" s="115" t="s">
        <v>1096</v>
      </c>
      <c r="G72" s="115" t="s">
        <v>140</v>
      </c>
    </row>
    <row r="73" spans="1:7" ht="12.75">
      <c r="A73" s="115" t="s">
        <v>1059</v>
      </c>
      <c r="B73" s="115" t="s">
        <v>1097</v>
      </c>
      <c r="D73" s="115" t="s">
        <v>1095</v>
      </c>
      <c r="G73" s="115" t="s">
        <v>141</v>
      </c>
    </row>
    <row r="74" spans="1:4" ht="12.75">
      <c r="A74" s="115" t="s">
        <v>1060</v>
      </c>
      <c r="B74" s="115" t="s">
        <v>1096</v>
      </c>
      <c r="D74" s="115" t="s">
        <v>1096</v>
      </c>
    </row>
    <row r="75" spans="1:4" ht="12.75">
      <c r="A75" s="115" t="s">
        <v>1061</v>
      </c>
      <c r="B75" s="115" t="s">
        <v>1095</v>
      </c>
      <c r="D75" s="115" t="s">
        <v>105</v>
      </c>
    </row>
    <row r="76" spans="1:4" ht="12.75">
      <c r="A76" s="115" t="s">
        <v>1062</v>
      </c>
      <c r="B76" s="115" t="s">
        <v>1099</v>
      </c>
      <c r="D76" s="115" t="s">
        <v>1097</v>
      </c>
    </row>
    <row r="77" ht="12.75">
      <c r="D77" s="115" t="s">
        <v>1098</v>
      </c>
    </row>
    <row r="78" ht="12.75">
      <c r="D78" s="115" t="s">
        <v>1099</v>
      </c>
    </row>
    <row r="80" spans="1:3" ht="12.75">
      <c r="A80" s="116" t="s">
        <v>1064</v>
      </c>
      <c r="B80" s="115" t="s">
        <v>140</v>
      </c>
      <c r="C80" s="115" t="s">
        <v>142</v>
      </c>
    </row>
    <row r="81" spans="1:3" ht="12.75">
      <c r="A81" s="116" t="s">
        <v>1065</v>
      </c>
      <c r="B81" s="115" t="s">
        <v>141</v>
      </c>
      <c r="C81" s="115" t="s">
        <v>142</v>
      </c>
    </row>
    <row r="82" spans="1:3" ht="12.75">
      <c r="A82" s="116" t="s">
        <v>1066</v>
      </c>
      <c r="B82" s="115" t="s">
        <v>140</v>
      </c>
      <c r="C82" s="115" t="s">
        <v>107</v>
      </c>
    </row>
    <row r="83" spans="1:3" ht="12.75">
      <c r="A83" s="116" t="s">
        <v>1067</v>
      </c>
      <c r="B83" s="115" t="s">
        <v>141</v>
      </c>
      <c r="C83" s="115" t="s">
        <v>107</v>
      </c>
    </row>
    <row r="84" spans="1:3" ht="12.75">
      <c r="A84" s="116" t="s">
        <v>1068</v>
      </c>
      <c r="B84" s="115" t="s">
        <v>140</v>
      </c>
      <c r="C84" s="115" t="s">
        <v>142</v>
      </c>
    </row>
    <row r="85" spans="1:3" ht="12.75">
      <c r="A85" s="116" t="s">
        <v>1069</v>
      </c>
      <c r="B85" s="115" t="s">
        <v>141</v>
      </c>
      <c r="C85" s="115" t="s">
        <v>142</v>
      </c>
    </row>
    <row r="86" spans="1:3" ht="12.75">
      <c r="A86" s="116" t="s">
        <v>1070</v>
      </c>
      <c r="B86" s="115" t="s">
        <v>140</v>
      </c>
      <c r="C86" s="115" t="s">
        <v>142</v>
      </c>
    </row>
    <row r="87" spans="1:3" ht="12.75">
      <c r="A87" s="116" t="s">
        <v>1071</v>
      </c>
      <c r="B87" s="115" t="s">
        <v>141</v>
      </c>
      <c r="C87" s="115" t="s">
        <v>142</v>
      </c>
    </row>
    <row r="88" spans="1:3" ht="12.75">
      <c r="A88" s="116" t="s">
        <v>1072</v>
      </c>
      <c r="B88" s="115" t="s">
        <v>140</v>
      </c>
      <c r="C88" s="115" t="s">
        <v>107</v>
      </c>
    </row>
    <row r="89" spans="1:3" ht="12.75">
      <c r="A89" s="116" t="s">
        <v>1073</v>
      </c>
      <c r="B89" s="115" t="s">
        <v>141</v>
      </c>
      <c r="C89" s="115" t="s">
        <v>107</v>
      </c>
    </row>
    <row r="90" spans="1:3" ht="12.75">
      <c r="A90" s="116" t="s">
        <v>1074</v>
      </c>
      <c r="B90" s="115" t="s">
        <v>140</v>
      </c>
      <c r="C90" s="115" t="s">
        <v>142</v>
      </c>
    </row>
    <row r="91" spans="1:3" ht="12.75">
      <c r="A91" s="116" t="s">
        <v>1075</v>
      </c>
      <c r="B91" s="115" t="s">
        <v>141</v>
      </c>
      <c r="C91" s="115" t="s">
        <v>142</v>
      </c>
    </row>
    <row r="92" spans="1:3" ht="12.75">
      <c r="A92" s="116" t="s">
        <v>1076</v>
      </c>
      <c r="B92" s="115" t="s">
        <v>140</v>
      </c>
      <c r="C92" s="115" t="s">
        <v>107</v>
      </c>
    </row>
    <row r="93" spans="1:3" ht="12.75">
      <c r="A93" s="116" t="s">
        <v>1077</v>
      </c>
      <c r="B93" s="115" t="s">
        <v>141</v>
      </c>
      <c r="C93" s="115" t="s">
        <v>107</v>
      </c>
    </row>
    <row r="94" spans="1:3" ht="12.75">
      <c r="A94" s="116" t="s">
        <v>1078</v>
      </c>
      <c r="B94" s="115" t="s">
        <v>140</v>
      </c>
      <c r="C94" s="115" t="s">
        <v>142</v>
      </c>
    </row>
    <row r="95" spans="1:3" ht="12.75">
      <c r="A95" s="116" t="s">
        <v>1079</v>
      </c>
      <c r="B95" s="115" t="s">
        <v>140</v>
      </c>
      <c r="C95" s="115" t="s">
        <v>107</v>
      </c>
    </row>
    <row r="96" spans="1:3" ht="12.75">
      <c r="A96" s="116" t="s">
        <v>1080</v>
      </c>
      <c r="B96" s="115" t="s">
        <v>140</v>
      </c>
      <c r="C96" s="115" t="s">
        <v>142</v>
      </c>
    </row>
    <row r="97" spans="1:3" ht="12.75">
      <c r="A97" s="116" t="s">
        <v>1081</v>
      </c>
      <c r="B97" s="115" t="s">
        <v>141</v>
      </c>
      <c r="C97" s="115" t="s">
        <v>142</v>
      </c>
    </row>
    <row r="98" spans="1:3" ht="12.75">
      <c r="A98" s="116" t="s">
        <v>1082</v>
      </c>
      <c r="B98" s="115" t="s">
        <v>140</v>
      </c>
      <c r="C98" s="115" t="s">
        <v>107</v>
      </c>
    </row>
    <row r="99" spans="1:3" ht="12.75">
      <c r="A99" s="116" t="s">
        <v>1159</v>
      </c>
      <c r="B99" s="115" t="s">
        <v>141</v>
      </c>
      <c r="C99" s="115" t="s">
        <v>107</v>
      </c>
    </row>
    <row r="100" spans="1:3" ht="12.75">
      <c r="A100" s="116" t="s">
        <v>1083</v>
      </c>
      <c r="B100" s="115" t="s">
        <v>140</v>
      </c>
      <c r="C100" s="115" t="s">
        <v>142</v>
      </c>
    </row>
    <row r="101" spans="1:3" ht="12.75">
      <c r="A101" s="116" t="s">
        <v>1084</v>
      </c>
      <c r="B101" s="115" t="s">
        <v>141</v>
      </c>
      <c r="C101" s="115" t="s">
        <v>142</v>
      </c>
    </row>
    <row r="102" spans="1:3" ht="12.75">
      <c r="A102" s="116" t="s">
        <v>1085</v>
      </c>
      <c r="B102" s="115" t="s">
        <v>140</v>
      </c>
      <c r="C102" s="115" t="s">
        <v>107</v>
      </c>
    </row>
    <row r="103" spans="1:3" ht="12.75">
      <c r="A103" s="116" t="s">
        <v>1086</v>
      </c>
      <c r="B103" s="115" t="s">
        <v>141</v>
      </c>
      <c r="C103" s="115" t="s">
        <v>107</v>
      </c>
    </row>
    <row r="104" spans="1:3" ht="12.75">
      <c r="A104" s="116" t="s">
        <v>1087</v>
      </c>
      <c r="B104" s="115" t="s">
        <v>140</v>
      </c>
      <c r="C104" s="115" t="s">
        <v>142</v>
      </c>
    </row>
    <row r="105" spans="1:3" ht="12.75">
      <c r="A105" s="116" t="s">
        <v>1088</v>
      </c>
      <c r="B105" s="115" t="s">
        <v>141</v>
      </c>
      <c r="C105" s="115" t="s">
        <v>142</v>
      </c>
    </row>
    <row r="106" spans="1:3" ht="12.75">
      <c r="A106" s="116" t="s">
        <v>1089</v>
      </c>
      <c r="B106" s="115" t="s">
        <v>140</v>
      </c>
      <c r="C106" s="115" t="s">
        <v>107</v>
      </c>
    </row>
    <row r="107" spans="1:3" ht="12.75">
      <c r="A107" s="116" t="s">
        <v>1090</v>
      </c>
      <c r="B107" s="115" t="s">
        <v>141</v>
      </c>
      <c r="C107" s="115" t="s">
        <v>107</v>
      </c>
    </row>
    <row r="108" spans="1:3" ht="12.75">
      <c r="A108" s="116" t="s">
        <v>1091</v>
      </c>
      <c r="B108" s="115" t="s">
        <v>140</v>
      </c>
      <c r="C108" s="115" t="s">
        <v>142</v>
      </c>
    </row>
    <row r="109" spans="1:3" ht="12.75">
      <c r="A109" s="116" t="s">
        <v>1092</v>
      </c>
      <c r="B109" s="115" t="s">
        <v>141</v>
      </c>
      <c r="C109" s="115" t="s">
        <v>142</v>
      </c>
    </row>
    <row r="110" spans="1:3" ht="12.75">
      <c r="A110" s="115" t="s">
        <v>1093</v>
      </c>
      <c r="B110" s="115" t="s">
        <v>140</v>
      </c>
      <c r="C110" s="115" t="s">
        <v>142</v>
      </c>
    </row>
    <row r="111" spans="1:3" ht="12.75">
      <c r="A111" s="115" t="s">
        <v>1094</v>
      </c>
      <c r="B111" s="115" t="s">
        <v>141</v>
      </c>
      <c r="C111" s="115" t="s">
        <v>142</v>
      </c>
    </row>
    <row r="112" spans="1:3" ht="12.75">
      <c r="A112" s="115" t="s">
        <v>1171</v>
      </c>
      <c r="B112" s="115" t="s">
        <v>140</v>
      </c>
      <c r="C112" s="115" t="s">
        <v>107</v>
      </c>
    </row>
    <row r="113" spans="1:3" ht="12.75">
      <c r="A113" s="115" t="s">
        <v>1172</v>
      </c>
      <c r="B113" s="115" t="s">
        <v>141</v>
      </c>
      <c r="C113" s="115" t="s">
        <v>107</v>
      </c>
    </row>
    <row r="114" spans="1:3" ht="12.75">
      <c r="A114" s="115" t="s">
        <v>1173</v>
      </c>
      <c r="B114" s="115" t="s">
        <v>140</v>
      </c>
      <c r="C114" s="115" t="s">
        <v>142</v>
      </c>
    </row>
    <row r="115" spans="1:3" ht="12.75">
      <c r="A115" s="115" t="s">
        <v>1174</v>
      </c>
      <c r="B115" s="115" t="s">
        <v>141</v>
      </c>
      <c r="C115" s="115" t="s">
        <v>142</v>
      </c>
    </row>
    <row r="119" ht="12.75">
      <c r="C119" s="115" t="s">
        <v>143</v>
      </c>
    </row>
    <row r="120" ht="12.75">
      <c r="C120" s="117" t="s">
        <v>144</v>
      </c>
    </row>
    <row r="121" ht="12.75">
      <c r="C121" s="117" t="s">
        <v>145</v>
      </c>
    </row>
    <row r="122" spans="1:3" ht="12.75">
      <c r="A122" s="115" t="s">
        <v>1095</v>
      </c>
      <c r="C122" s="115" t="s">
        <v>146</v>
      </c>
    </row>
    <row r="123" ht="12.75">
      <c r="A123" s="115" t="s">
        <v>1096</v>
      </c>
    </row>
    <row r="124" ht="12.75">
      <c r="A124" s="115" t="s">
        <v>105</v>
      </c>
    </row>
    <row r="125" ht="12.75">
      <c r="A125" s="115" t="s">
        <v>1097</v>
      </c>
    </row>
    <row r="126" ht="12.75">
      <c r="A126" s="115" t="s">
        <v>1098</v>
      </c>
    </row>
    <row r="127" ht="12.75">
      <c r="A127" s="115" t="s">
        <v>1099</v>
      </c>
    </row>
    <row r="128" ht="12.75">
      <c r="B128" s="115" t="s">
        <v>101</v>
      </c>
    </row>
    <row r="129" ht="12.75">
      <c r="B129" s="115" t="s">
        <v>1096</v>
      </c>
    </row>
    <row r="130" ht="12.75">
      <c r="B130" s="115" t="s">
        <v>1097</v>
      </c>
    </row>
    <row r="131" ht="12.75">
      <c r="B131" s="115" t="s">
        <v>1095</v>
      </c>
    </row>
    <row r="132" ht="12.75">
      <c r="B132" s="115" t="s">
        <v>1098</v>
      </c>
    </row>
    <row r="133" ht="12.75">
      <c r="B133" s="115" t="s">
        <v>1099</v>
      </c>
    </row>
  </sheetData>
  <sheetProtection password="CCF5" sheet="1"/>
  <mergeCells count="8">
    <mergeCell ref="E21:F21"/>
    <mergeCell ref="H21:I21"/>
    <mergeCell ref="E18:F18"/>
    <mergeCell ref="H18:I18"/>
    <mergeCell ref="E19:F19"/>
    <mergeCell ref="H19:I19"/>
    <mergeCell ref="E20:F20"/>
    <mergeCell ref="H20:I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75.00390625" style="0" customWidth="1"/>
    <col min="2" max="2" width="22.00390625" style="0" customWidth="1"/>
    <col min="3" max="3" width="23.00390625" style="0" customWidth="1"/>
  </cols>
  <sheetData>
    <row r="1" spans="1:6" ht="12.75">
      <c r="A1" s="115" t="s">
        <v>1042</v>
      </c>
      <c r="B1" s="116" t="s">
        <v>1064</v>
      </c>
      <c r="C1" s="115" t="s">
        <v>1100</v>
      </c>
      <c r="D1" s="115"/>
      <c r="E1" s="115"/>
      <c r="F1" s="115"/>
    </row>
    <row r="2" spans="1:6" ht="12.75">
      <c r="A2" s="115" t="s">
        <v>1043</v>
      </c>
      <c r="B2" s="116" t="s">
        <v>1065</v>
      </c>
      <c r="C2" s="115" t="s">
        <v>1101</v>
      </c>
      <c r="D2" s="115"/>
      <c r="E2" s="115"/>
      <c r="F2" s="115"/>
    </row>
    <row r="3" spans="1:6" ht="12.75">
      <c r="A3" s="115" t="s">
        <v>1044</v>
      </c>
      <c r="B3" s="116" t="s">
        <v>1066</v>
      </c>
      <c r="C3" s="115"/>
      <c r="D3" s="115"/>
      <c r="E3" s="115"/>
      <c r="F3" s="115"/>
    </row>
    <row r="4" spans="1:6" ht="12.75">
      <c r="A4" s="115" t="s">
        <v>1045</v>
      </c>
      <c r="B4" s="116" t="s">
        <v>1067</v>
      </c>
      <c r="C4" s="117" t="s">
        <v>102</v>
      </c>
      <c r="D4" s="115"/>
      <c r="E4" s="115"/>
      <c r="F4" s="115"/>
    </row>
    <row r="5" spans="1:6" ht="12.75">
      <c r="A5" s="115" t="s">
        <v>1046</v>
      </c>
      <c r="B5" s="116" t="s">
        <v>1068</v>
      </c>
      <c r="C5" s="117" t="s">
        <v>103</v>
      </c>
      <c r="D5" s="115"/>
      <c r="E5" s="115"/>
      <c r="F5" s="115"/>
    </row>
    <row r="6" spans="1:6" ht="12.75">
      <c r="A6" s="115" t="s">
        <v>1047</v>
      </c>
      <c r="B6" s="116" t="s">
        <v>1069</v>
      </c>
      <c r="C6" s="115"/>
      <c r="D6" s="115"/>
      <c r="E6" s="115"/>
      <c r="F6" s="115"/>
    </row>
    <row r="7" spans="1:6" ht="12.75">
      <c r="A7" s="115" t="s">
        <v>1048</v>
      </c>
      <c r="B7" s="116" t="s">
        <v>1070</v>
      </c>
      <c r="C7" s="115"/>
      <c r="D7" s="115"/>
      <c r="E7" s="115"/>
      <c r="F7" s="115"/>
    </row>
    <row r="8" spans="1:6" ht="12.75">
      <c r="A8" s="115" t="s">
        <v>1049</v>
      </c>
      <c r="B8" s="116" t="s">
        <v>1071</v>
      </c>
      <c r="C8" s="115"/>
      <c r="D8" s="115"/>
      <c r="E8" s="115"/>
      <c r="F8" s="115"/>
    </row>
    <row r="9" spans="1:6" ht="12.75">
      <c r="A9" s="115" t="s">
        <v>1050</v>
      </c>
      <c r="B9" s="116" t="s">
        <v>1072</v>
      </c>
      <c r="C9" s="117" t="s">
        <v>1098</v>
      </c>
      <c r="D9" s="115"/>
      <c r="E9" s="115"/>
      <c r="F9" s="115"/>
    </row>
    <row r="10" spans="1:6" ht="12.75">
      <c r="A10" s="115" t="s">
        <v>1051</v>
      </c>
      <c r="B10" s="116" t="s">
        <v>1073</v>
      </c>
      <c r="C10" s="117" t="s">
        <v>1099</v>
      </c>
      <c r="D10" s="115"/>
      <c r="E10" s="115"/>
      <c r="F10" s="115"/>
    </row>
    <row r="11" spans="1:6" ht="12.75">
      <c r="A11" s="115" t="s">
        <v>1052</v>
      </c>
      <c r="B11" s="116" t="s">
        <v>1074</v>
      </c>
      <c r="C11" s="117" t="s">
        <v>1095</v>
      </c>
      <c r="D11" s="115"/>
      <c r="E11" s="115"/>
      <c r="F11" s="115"/>
    </row>
    <row r="12" spans="1:6" ht="12.75">
      <c r="A12" s="115" t="s">
        <v>1053</v>
      </c>
      <c r="B12" s="116" t="s">
        <v>1075</v>
      </c>
      <c r="C12" s="117" t="s">
        <v>101</v>
      </c>
      <c r="D12" s="115"/>
      <c r="E12" s="115"/>
      <c r="F12" s="115"/>
    </row>
    <row r="13" spans="1:6" ht="12.75">
      <c r="A13" s="115" t="s">
        <v>1054</v>
      </c>
      <c r="B13" s="116" t="s">
        <v>1076</v>
      </c>
      <c r="C13" s="117" t="s">
        <v>1096</v>
      </c>
      <c r="D13" s="115"/>
      <c r="E13" s="115"/>
      <c r="F13" s="115"/>
    </row>
    <row r="14" spans="1:6" ht="12.75">
      <c r="A14" s="115" t="s">
        <v>1055</v>
      </c>
      <c r="B14" s="116" t="s">
        <v>1077</v>
      </c>
      <c r="C14" s="117" t="s">
        <v>1097</v>
      </c>
      <c r="D14" s="115"/>
      <c r="E14" s="115"/>
      <c r="F14" s="115"/>
    </row>
    <row r="15" spans="1:6" ht="12.75">
      <c r="A15" s="115" t="s">
        <v>1056</v>
      </c>
      <c r="B15" s="116" t="s">
        <v>1078</v>
      </c>
      <c r="C15" s="115"/>
      <c r="D15" s="115"/>
      <c r="E15" s="115"/>
      <c r="F15" s="115"/>
    </row>
    <row r="16" spans="1:6" ht="12.75">
      <c r="A16" s="115" t="s">
        <v>1057</v>
      </c>
      <c r="B16" s="116" t="s">
        <v>1079</v>
      </c>
      <c r="C16" s="115"/>
      <c r="D16" s="115"/>
      <c r="E16" s="115"/>
      <c r="F16" s="115"/>
    </row>
    <row r="17" spans="1:6" ht="12.75">
      <c r="A17" s="115" t="s">
        <v>1058</v>
      </c>
      <c r="B17" s="116" t="s">
        <v>1080</v>
      </c>
      <c r="C17" s="115"/>
      <c r="D17" s="115"/>
      <c r="E17" s="115"/>
      <c r="F17" s="115"/>
    </row>
    <row r="18" spans="1:6" ht="12.75">
      <c r="A18" s="115" t="s">
        <v>1059</v>
      </c>
      <c r="B18" s="116" t="s">
        <v>1081</v>
      </c>
      <c r="C18" s="115"/>
      <c r="D18" s="115"/>
      <c r="E18" s="115"/>
      <c r="F18" s="115"/>
    </row>
    <row r="19" spans="1:6" ht="12.75">
      <c r="A19" s="115" t="s">
        <v>1060</v>
      </c>
      <c r="B19" s="116" t="s">
        <v>1082</v>
      </c>
      <c r="C19" s="115"/>
      <c r="D19" s="115"/>
      <c r="E19" s="115"/>
      <c r="F19" s="115"/>
    </row>
    <row r="20" spans="1:6" ht="12.75">
      <c r="A20" s="115" t="s">
        <v>1061</v>
      </c>
      <c r="B20" s="116" t="s">
        <v>1159</v>
      </c>
      <c r="C20" s="115"/>
      <c r="D20" s="115"/>
      <c r="E20" s="115"/>
      <c r="F20" s="115"/>
    </row>
    <row r="21" spans="1:6" ht="12.75">
      <c r="A21" s="115" t="s">
        <v>1062</v>
      </c>
      <c r="B21" s="116" t="s">
        <v>1083</v>
      </c>
      <c r="C21" s="115"/>
      <c r="D21" s="115"/>
      <c r="E21" s="115"/>
      <c r="F21" s="115"/>
    </row>
    <row r="22" spans="1:6" ht="12.75">
      <c r="A22" s="115"/>
      <c r="B22" s="116" t="s">
        <v>1084</v>
      </c>
      <c r="C22" s="115"/>
      <c r="D22" s="115"/>
      <c r="E22" s="115"/>
      <c r="F22" s="115"/>
    </row>
    <row r="23" spans="1:6" ht="12.75">
      <c r="A23" s="115"/>
      <c r="B23" s="116" t="s">
        <v>1085</v>
      </c>
      <c r="C23" s="115"/>
      <c r="D23" s="115"/>
      <c r="E23" s="115"/>
      <c r="F23" s="115"/>
    </row>
    <row r="24" spans="1:6" ht="12.75">
      <c r="A24" s="115"/>
      <c r="B24" s="116" t="s">
        <v>1086</v>
      </c>
      <c r="C24" s="115"/>
      <c r="D24" s="115"/>
      <c r="E24" s="115"/>
      <c r="F24" s="115"/>
    </row>
    <row r="25" spans="1:6" ht="12.75">
      <c r="A25" s="115"/>
      <c r="B25" s="116" t="s">
        <v>1087</v>
      </c>
      <c r="C25" s="115"/>
      <c r="D25" s="115"/>
      <c r="E25" s="115"/>
      <c r="F25" s="115"/>
    </row>
    <row r="26" spans="1:6" ht="12.75">
      <c r="A26" s="115"/>
      <c r="B26" s="116" t="s">
        <v>1088</v>
      </c>
      <c r="C26" s="115"/>
      <c r="D26" s="115"/>
      <c r="E26" s="115"/>
      <c r="F26" s="115"/>
    </row>
    <row r="27" spans="1:6" ht="12.75">
      <c r="A27" s="115"/>
      <c r="B27" s="116" t="s">
        <v>1089</v>
      </c>
      <c r="C27" s="115"/>
      <c r="D27" s="115"/>
      <c r="E27" s="115"/>
      <c r="F27" s="115"/>
    </row>
    <row r="28" spans="1:6" ht="12.75">
      <c r="A28" s="115"/>
      <c r="B28" s="116" t="s">
        <v>1090</v>
      </c>
      <c r="C28" s="115"/>
      <c r="D28" s="115"/>
      <c r="E28" s="115"/>
      <c r="F28" s="115"/>
    </row>
    <row r="29" spans="1:6" ht="12.75">
      <c r="A29" s="115"/>
      <c r="B29" s="116" t="s">
        <v>1091</v>
      </c>
      <c r="C29" s="115"/>
      <c r="D29" s="115"/>
      <c r="E29" s="115"/>
      <c r="F29" s="115"/>
    </row>
    <row r="30" spans="1:6" ht="12.75">
      <c r="A30" s="115"/>
      <c r="B30" s="116" t="s">
        <v>1092</v>
      </c>
      <c r="C30" s="115"/>
      <c r="D30" s="115"/>
      <c r="E30" s="115"/>
      <c r="F30" s="115"/>
    </row>
    <row r="31" spans="1:6" ht="12.75">
      <c r="A31" s="115"/>
      <c r="B31" s="115" t="s">
        <v>1093</v>
      </c>
      <c r="C31" s="115"/>
      <c r="D31" s="115"/>
      <c r="E31" s="115"/>
      <c r="F31" s="115"/>
    </row>
    <row r="32" spans="1:6" ht="12.75">
      <c r="A32" s="115"/>
      <c r="B32" s="115" t="s">
        <v>1094</v>
      </c>
      <c r="C32" s="115"/>
      <c r="D32" s="115"/>
      <c r="E32" s="115"/>
      <c r="F32" s="115"/>
    </row>
    <row r="33" spans="1:6" ht="12.75">
      <c r="A33" s="115"/>
      <c r="B33" s="115" t="s">
        <v>1171</v>
      </c>
      <c r="C33" s="115"/>
      <c r="D33" s="115"/>
      <c r="E33" s="115"/>
      <c r="F33" s="115"/>
    </row>
    <row r="34" spans="1:6" ht="12.75">
      <c r="A34" s="115"/>
      <c r="B34" s="115" t="s">
        <v>1172</v>
      </c>
      <c r="C34" s="115"/>
      <c r="D34" s="115"/>
      <c r="E34" s="115"/>
      <c r="F34" s="115"/>
    </row>
    <row r="35" spans="1:6" ht="12.75">
      <c r="A35" s="115"/>
      <c r="B35" s="115" t="s">
        <v>1173</v>
      </c>
      <c r="C35" s="115"/>
      <c r="D35" s="115"/>
      <c r="E35" s="115"/>
      <c r="F35" s="115"/>
    </row>
    <row r="36" spans="1:6" ht="12.75">
      <c r="A36" s="115"/>
      <c r="B36" s="115" t="s">
        <v>1174</v>
      </c>
      <c r="C36" s="115"/>
      <c r="D36" s="115"/>
      <c r="E36" s="115"/>
      <c r="F36" s="115"/>
    </row>
    <row r="37" spans="1:6" ht="12.75">
      <c r="A37" s="115"/>
      <c r="B37" s="115"/>
      <c r="C37" s="115"/>
      <c r="D37" s="115"/>
      <c r="E37" s="115"/>
      <c r="F37" s="115"/>
    </row>
    <row r="38" spans="1:6" ht="12.75">
      <c r="A38" s="115"/>
      <c r="B38" s="115"/>
      <c r="C38" s="115"/>
      <c r="D38" s="115"/>
      <c r="E38" s="115"/>
      <c r="F38" s="115"/>
    </row>
    <row r="39" spans="1:6" ht="12.75">
      <c r="A39" s="115"/>
      <c r="B39" s="115"/>
      <c r="C39" s="115"/>
      <c r="D39" s="115"/>
      <c r="E39" s="115"/>
      <c r="F39" s="115"/>
    </row>
    <row r="40" spans="1:6" ht="12.75">
      <c r="A40" s="115"/>
      <c r="B40" s="115"/>
      <c r="C40" s="115"/>
      <c r="D40" s="115"/>
      <c r="E40" s="115"/>
      <c r="F40" s="115"/>
    </row>
    <row r="41" spans="1:6" ht="12.75">
      <c r="A41" s="115"/>
      <c r="B41" s="115"/>
      <c r="C41" s="115"/>
      <c r="D41" s="115"/>
      <c r="E41" s="115"/>
      <c r="F41" s="115"/>
    </row>
    <row r="42" spans="1:6" ht="12.75">
      <c r="A42" s="115"/>
      <c r="B42" s="115"/>
      <c r="C42" s="115"/>
      <c r="D42" s="115"/>
      <c r="E42" s="115"/>
      <c r="F42" s="115"/>
    </row>
    <row r="43" spans="1:6" ht="12.75">
      <c r="A43" s="115"/>
      <c r="B43" s="115"/>
      <c r="C43" s="115"/>
      <c r="D43" s="115"/>
      <c r="E43" s="115"/>
      <c r="F43" s="115"/>
    </row>
  </sheetData>
  <sheetProtection password="CCF5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6"/>
  </sheetPr>
  <dimension ref="A1:B15"/>
  <sheetViews>
    <sheetView zoomScalePageLayoutView="0" workbookViewId="0" topLeftCell="A10">
      <selection activeCell="B20" sqref="B20"/>
    </sheetView>
  </sheetViews>
  <sheetFormatPr defaultColWidth="9.140625" defaultRowHeight="12.75"/>
  <cols>
    <col min="1" max="1" width="4.421875" style="0" customWidth="1"/>
    <col min="2" max="2" width="148.7109375" style="0" customWidth="1"/>
  </cols>
  <sheetData>
    <row r="1" spans="1:2" ht="49.5" customHeight="1">
      <c r="A1" s="102">
        <v>1</v>
      </c>
      <c r="B1" s="103" t="s">
        <v>1144</v>
      </c>
    </row>
    <row r="2" spans="1:2" ht="49.5" customHeight="1">
      <c r="A2" s="102">
        <v>2</v>
      </c>
      <c r="B2" s="104" t="s">
        <v>1149</v>
      </c>
    </row>
    <row r="3" spans="1:2" ht="54.75" customHeight="1">
      <c r="A3" s="102">
        <v>3</v>
      </c>
      <c r="B3" s="105" t="s">
        <v>1151</v>
      </c>
    </row>
    <row r="4" spans="1:2" ht="54.75" customHeight="1">
      <c r="A4" s="102">
        <v>4</v>
      </c>
      <c r="B4" s="106" t="s">
        <v>1156</v>
      </c>
    </row>
    <row r="5" spans="1:2" ht="105.75" customHeight="1">
      <c r="A5" s="102">
        <v>5</v>
      </c>
      <c r="B5" s="103" t="s">
        <v>1152</v>
      </c>
    </row>
    <row r="6" spans="1:2" ht="37.5" customHeight="1">
      <c r="A6" s="102">
        <v>6</v>
      </c>
      <c r="B6" s="103" t="s">
        <v>1150</v>
      </c>
    </row>
    <row r="7" spans="1:2" ht="37.5" customHeight="1">
      <c r="A7" s="102">
        <v>7</v>
      </c>
      <c r="B7" s="103" t="s">
        <v>1145</v>
      </c>
    </row>
    <row r="8" spans="1:2" ht="37.5" customHeight="1">
      <c r="A8" s="102">
        <v>8</v>
      </c>
      <c r="B8" s="103" t="s">
        <v>1109</v>
      </c>
    </row>
    <row r="9" spans="1:2" ht="19.5" customHeight="1">
      <c r="A9" s="102">
        <v>9</v>
      </c>
      <c r="B9" s="107" t="s">
        <v>1110</v>
      </c>
    </row>
    <row r="10" spans="1:2" ht="19.5" customHeight="1">
      <c r="A10" s="102">
        <v>10</v>
      </c>
      <c r="B10" s="103" t="s">
        <v>1111</v>
      </c>
    </row>
    <row r="11" spans="1:2" ht="19.5" customHeight="1">
      <c r="A11" s="102">
        <v>11</v>
      </c>
      <c r="B11" s="108" t="s">
        <v>1112</v>
      </c>
    </row>
    <row r="12" spans="1:2" ht="19.5" customHeight="1">
      <c r="A12" s="102">
        <v>12</v>
      </c>
      <c r="B12" s="103" t="s">
        <v>1142</v>
      </c>
    </row>
    <row r="13" spans="1:2" ht="27.75">
      <c r="A13" s="102">
        <v>13</v>
      </c>
      <c r="B13" s="103" t="s">
        <v>1143</v>
      </c>
    </row>
    <row r="14" spans="1:2" ht="38.25" customHeight="1">
      <c r="A14" s="102">
        <v>14</v>
      </c>
      <c r="B14" s="103" t="s">
        <v>1114</v>
      </c>
    </row>
    <row r="15" spans="1:2" ht="18">
      <c r="A15" s="102">
        <v>15</v>
      </c>
      <c r="B15" s="103" t="s">
        <v>1113</v>
      </c>
    </row>
    <row r="16" ht="18" customHeight="1"/>
    <row r="17" ht="18" customHeight="1"/>
  </sheetData>
  <sheetProtection password="CCF5" sheet="1" objects="1" scenarios="1"/>
  <hyperlinks>
    <hyperlink ref="B9" location="skupine!A1" display="Podatak o tome kojoj skupini pripada vaša županije pogledajte u listu &quot;skupine&quot;"/>
    <hyperlink ref="B11" r:id="rId1" display="Ako se dogodi da uništite obrazac, preuzmite novi s internetske stranice HŠŠS-a."/>
  </hyperlinks>
  <printOptions/>
  <pageMargins left="0.75" right="0.75" top="1" bottom="1" header="0.5" footer="0.5"/>
  <pageSetup horizontalDpi="300" verticalDpi="3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B2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0.57421875" style="0" customWidth="1"/>
    <col min="2" max="2" width="38.28125" style="0" customWidth="1"/>
  </cols>
  <sheetData>
    <row r="1" spans="1:2" ht="15.75" thickBot="1">
      <c r="A1" s="41" t="s">
        <v>1115</v>
      </c>
      <c r="B1" s="42" t="s">
        <v>1063</v>
      </c>
    </row>
    <row r="2" spans="1:2" ht="15">
      <c r="A2" s="43" t="s">
        <v>1116</v>
      </c>
      <c r="B2" s="44" t="s">
        <v>1117</v>
      </c>
    </row>
    <row r="3" spans="1:2" ht="15">
      <c r="A3" s="45"/>
      <c r="B3" s="46" t="s">
        <v>1118</v>
      </c>
    </row>
    <row r="4" spans="1:2" ht="15">
      <c r="A4" s="45"/>
      <c r="B4" s="46" t="s">
        <v>1119</v>
      </c>
    </row>
    <row r="5" spans="1:2" ht="15.75" thickBot="1">
      <c r="A5" s="47"/>
      <c r="B5" s="48" t="s">
        <v>1120</v>
      </c>
    </row>
    <row r="6" spans="1:2" ht="15">
      <c r="A6" s="49" t="s">
        <v>1121</v>
      </c>
      <c r="B6" s="50" t="s">
        <v>1122</v>
      </c>
    </row>
    <row r="7" spans="1:2" ht="15">
      <c r="A7" s="51"/>
      <c r="B7" s="52" t="s">
        <v>1123</v>
      </c>
    </row>
    <row r="8" spans="1:2" ht="15">
      <c r="A8" s="51"/>
      <c r="B8" s="52" t="s">
        <v>1124</v>
      </c>
    </row>
    <row r="9" spans="1:2" ht="15.75" thickBot="1">
      <c r="A9" s="53"/>
      <c r="B9" s="54" t="s">
        <v>1125</v>
      </c>
    </row>
    <row r="10" spans="1:2" ht="15">
      <c r="A10" s="55" t="s">
        <v>1126</v>
      </c>
      <c r="B10" s="56" t="s">
        <v>1127</v>
      </c>
    </row>
    <row r="11" spans="1:2" ht="15">
      <c r="A11" s="57"/>
      <c r="B11" s="58" t="s">
        <v>1128</v>
      </c>
    </row>
    <row r="12" spans="1:2" ht="15">
      <c r="A12" s="57"/>
      <c r="B12" s="58" t="s">
        <v>1129</v>
      </c>
    </row>
    <row r="13" spans="1:2" ht="15.75" thickBot="1">
      <c r="A13" s="59"/>
      <c r="B13" s="60" t="s">
        <v>1130</v>
      </c>
    </row>
    <row r="14" spans="1:2" ht="15">
      <c r="A14" s="61" t="s">
        <v>1131</v>
      </c>
      <c r="B14" s="62" t="s">
        <v>1132</v>
      </c>
    </row>
    <row r="15" spans="1:2" ht="15">
      <c r="A15" s="63"/>
      <c r="B15" s="64" t="s">
        <v>1133</v>
      </c>
    </row>
    <row r="16" spans="1:2" ht="15">
      <c r="A16" s="63"/>
      <c r="B16" s="64" t="s">
        <v>1134</v>
      </c>
    </row>
    <row r="17" spans="1:2" ht="15.75" thickBot="1">
      <c r="A17" s="65"/>
      <c r="B17" s="66" t="s">
        <v>1135</v>
      </c>
    </row>
    <row r="18" spans="1:2" ht="15">
      <c r="A18" s="67" t="s">
        <v>1136</v>
      </c>
      <c r="B18" s="68" t="s">
        <v>1137</v>
      </c>
    </row>
    <row r="19" spans="1:2" ht="15">
      <c r="A19" s="69"/>
      <c r="B19" s="70" t="s">
        <v>1138</v>
      </c>
    </row>
    <row r="20" spans="1:2" ht="15">
      <c r="A20" s="69"/>
      <c r="B20" s="70" t="s">
        <v>1139</v>
      </c>
    </row>
    <row r="21" spans="1:2" ht="15.75" thickBot="1">
      <c r="A21" s="71"/>
      <c r="B21" s="72" t="s">
        <v>1140</v>
      </c>
    </row>
    <row r="23" ht="12.75">
      <c r="A23" s="73" t="s">
        <v>1141</v>
      </c>
    </row>
  </sheetData>
  <sheetProtection password="CCF5" sheet="1" objects="1" scenarios="1"/>
  <hyperlinks>
    <hyperlink ref="A23" location="'Uputstvo za ispunjavanje'!A1" display="Natrag na Uputstvo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2:R10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7.57421875" style="0" customWidth="1"/>
    <col min="3" max="3" width="8.421875" style="0" customWidth="1"/>
  </cols>
  <sheetData>
    <row r="2" spans="1:18" ht="22.5" customHeight="1">
      <c r="A2" s="223" t="s">
        <v>1147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</row>
    <row r="3" spans="1:12" ht="22.5" customHeight="1">
      <c r="A3" s="224" t="s">
        <v>1148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12" ht="22.5" customHeight="1">
      <c r="A4" s="40"/>
      <c r="B4" s="100"/>
      <c r="C4" s="100"/>
      <c r="D4" s="40"/>
      <c r="E4" s="40"/>
      <c r="F4" s="40"/>
      <c r="G4" s="40"/>
      <c r="H4" s="40"/>
      <c r="I4" s="40"/>
      <c r="J4" s="40"/>
      <c r="K4" s="40"/>
      <c r="L4" s="40"/>
    </row>
    <row r="5" spans="2:7" ht="24.75" customHeight="1">
      <c r="B5" s="101" t="e">
        <f>VLOOKUP(E25,$P$43:$Q$46,2,FALSE)</f>
        <v>#N/A</v>
      </c>
      <c r="C5" s="82"/>
      <c r="F5" s="6"/>
      <c r="G5" s="81"/>
    </row>
    <row r="6" spans="2:7" ht="24.75" customHeight="1">
      <c r="B6" s="101" t="e">
        <f>VLOOKUP(E26,$P$43:$Q$46,2,FALSE)</f>
        <v>#N/A</v>
      </c>
      <c r="C6" s="82"/>
      <c r="F6" s="6"/>
      <c r="G6" s="82"/>
    </row>
    <row r="7" spans="2:7" ht="24.75" customHeight="1">
      <c r="B7" s="101" t="e">
        <f>VLOOKUP(E27,$P$43:$Q$46,2,FALSE)</f>
        <v>#N/A</v>
      </c>
      <c r="C7" s="82"/>
      <c r="F7" s="6"/>
      <c r="G7" s="82"/>
    </row>
    <row r="8" spans="2:7" ht="24.75" customHeight="1">
      <c r="B8" s="101" t="e">
        <f>VLOOKUP(E28,$P$43:$Q$46,2,FALSE)</f>
        <v>#N/A</v>
      </c>
      <c r="C8" s="82"/>
      <c r="F8" s="6"/>
      <c r="G8" s="82"/>
    </row>
    <row r="9" spans="2:7" ht="12.75">
      <c r="B9" s="2"/>
      <c r="C9" s="2"/>
      <c r="G9" s="82"/>
    </row>
    <row r="10" ht="12.75">
      <c r="G10" s="81"/>
    </row>
  </sheetData>
  <sheetProtection password="CCF5" sheet="1" objects="1" scenarios="1"/>
  <mergeCells count="2">
    <mergeCell ref="A2:R2"/>
    <mergeCell ref="A3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Jukić</dc:creator>
  <cp:keywords/>
  <dc:description/>
  <cp:lastModifiedBy>Korisnik</cp:lastModifiedBy>
  <cp:lastPrinted>2012-02-27T09:03:24Z</cp:lastPrinted>
  <dcterms:created xsi:type="dcterms:W3CDTF">2009-12-09T09:05:10Z</dcterms:created>
  <dcterms:modified xsi:type="dcterms:W3CDTF">2012-02-27T11:40:07Z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